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45" windowWidth="9510" windowHeight="7395" activeTab="3"/>
  </bookViews>
  <sheets>
    <sheet name="بیابان" sheetId="3" r:id="rId1"/>
    <sheet name="جنگل" sheetId="1" r:id="rId2"/>
    <sheet name="مرتع" sheetId="2" r:id="rId3"/>
    <sheet name="آبخیزداری" sheetId="4" r:id="rId4"/>
    <sheet name="فراداده ها" sheetId="5" r:id="rId5"/>
  </sheets>
  <definedNames>
    <definedName name="_xlnm.Print_Area" localSheetId="3">آبخیزداری!$A$1:$E$40</definedName>
    <definedName name="_xlnm.Print_Area" localSheetId="0">بیابان!$A$2:$C$38</definedName>
    <definedName name="_xlnm.Print_Area" localSheetId="1">جنگل!$A$1:$C$47</definedName>
    <definedName name="_xlnm.Print_Area" localSheetId="2">مرتع!$A$1:$C$39</definedName>
    <definedName name="_xlnm.Print_Titles" localSheetId="3">آبخیزداری!$1:$5</definedName>
    <definedName name="_xlnm.Print_Titles" localSheetId="0">بیابان!#REF!</definedName>
    <definedName name="_xlnm.Print_Titles" localSheetId="1">جنگل!$2:$3</definedName>
    <definedName name="_xlnm.Print_Titles" localSheetId="2">مرتع!#REF!</definedName>
  </definedNames>
  <calcPr calcId="145621"/>
</workbook>
</file>

<file path=xl/calcChain.xml><?xml version="1.0" encoding="utf-8"?>
<calcChain xmlns="http://schemas.openxmlformats.org/spreadsheetml/2006/main">
  <c r="E39" i="4" l="1"/>
  <c r="E35" i="4"/>
  <c r="E27" i="4"/>
  <c r="E21" i="4"/>
  <c r="E13" i="4"/>
  <c r="E38" i="4" l="1"/>
  <c r="E7" i="4"/>
  <c r="E11" i="4"/>
  <c r="E15" i="4"/>
  <c r="E19" i="4"/>
  <c r="E23" i="4"/>
  <c r="E31" i="4"/>
  <c r="E20" i="4"/>
  <c r="E28" i="4"/>
  <c r="E14" i="4"/>
  <c r="E29" i="4"/>
  <c r="E12" i="4"/>
  <c r="E30" i="4"/>
  <c r="E37" i="4"/>
  <c r="E26" i="4"/>
  <c r="C40" i="4"/>
  <c r="E40" i="4" s="1"/>
  <c r="E9" i="4"/>
  <c r="E16" i="4"/>
  <c r="E34" i="4"/>
  <c r="E32" i="4"/>
  <c r="E8" i="4"/>
  <c r="E33" i="4"/>
  <c r="D40" i="4"/>
  <c r="E18" i="4"/>
  <c r="E25" i="4"/>
  <c r="E22" i="4"/>
  <c r="E36" i="4"/>
  <c r="E10" i="4"/>
  <c r="E17" i="4"/>
  <c r="E24" i="4"/>
  <c r="E6" i="4"/>
  <c r="D36" i="3"/>
  <c r="D45" i="1" l="1"/>
</calcChain>
</file>

<file path=xl/sharedStrings.xml><?xml version="1.0" encoding="utf-8"?>
<sst xmlns="http://schemas.openxmlformats.org/spreadsheetml/2006/main" count="284" uniqueCount="99">
  <si>
    <t>ردیف</t>
  </si>
  <si>
    <t>عنوان شاخص</t>
  </si>
  <si>
    <t>واحد</t>
  </si>
  <si>
    <t>مساحت کشور</t>
  </si>
  <si>
    <t xml:space="preserve">هکتار </t>
  </si>
  <si>
    <t>سطح جنگلهای کشور</t>
  </si>
  <si>
    <t>میزان توسعه ، احیاء و غنی سازی جنگلهای کشور</t>
  </si>
  <si>
    <t>نسبت مساحت جنگلهای احیاء شده به کل مساحت جنگل</t>
  </si>
  <si>
    <t>درصد</t>
  </si>
  <si>
    <t>توسعه ، احیاء و غنی سازی جنگلهای کشور در سال 94</t>
  </si>
  <si>
    <t xml:space="preserve">آذربايجانشرقي </t>
  </si>
  <si>
    <t xml:space="preserve">آذربايجانغربي </t>
  </si>
  <si>
    <t xml:space="preserve">اردبيل </t>
  </si>
  <si>
    <t xml:space="preserve">اصفهان </t>
  </si>
  <si>
    <t xml:space="preserve">ايلام </t>
  </si>
  <si>
    <t>البرز</t>
  </si>
  <si>
    <t>بوشهر</t>
  </si>
  <si>
    <t xml:space="preserve">تهران </t>
  </si>
  <si>
    <t>چهارمحال وبختیاری</t>
  </si>
  <si>
    <t>خراسان جنوبی</t>
  </si>
  <si>
    <t>خراسان رضوی</t>
  </si>
  <si>
    <t>خراسان شمالی</t>
  </si>
  <si>
    <t xml:space="preserve">خوزستان </t>
  </si>
  <si>
    <t>زنجان</t>
  </si>
  <si>
    <t xml:space="preserve">سمنان </t>
  </si>
  <si>
    <t>سيستان وبلوچستان</t>
  </si>
  <si>
    <t xml:space="preserve">فارس </t>
  </si>
  <si>
    <t xml:space="preserve">قزوين </t>
  </si>
  <si>
    <t xml:space="preserve">قم </t>
  </si>
  <si>
    <t xml:space="preserve">کردستان </t>
  </si>
  <si>
    <t>کرمان(کرمان)</t>
  </si>
  <si>
    <t>کرمان</t>
  </si>
  <si>
    <t xml:space="preserve">کرمان(جیرفت و کهنوج) </t>
  </si>
  <si>
    <t xml:space="preserve">کرمانشاه </t>
  </si>
  <si>
    <t>کهکيلويه وبویراحمد</t>
  </si>
  <si>
    <t xml:space="preserve">گلستان </t>
  </si>
  <si>
    <t xml:space="preserve">گيلان </t>
  </si>
  <si>
    <t xml:space="preserve">لرستان </t>
  </si>
  <si>
    <t>مازندران (ساري)</t>
  </si>
  <si>
    <t>مازندران (نوشهر)</t>
  </si>
  <si>
    <t xml:space="preserve">مرکزي </t>
  </si>
  <si>
    <t xml:space="preserve">هرمزگان </t>
  </si>
  <si>
    <t xml:space="preserve">همدان </t>
  </si>
  <si>
    <t>يزد</t>
  </si>
  <si>
    <t>جمع کل</t>
  </si>
  <si>
    <t xml:space="preserve"> اصلاح و احیاء مراتع کشور در سال 94</t>
  </si>
  <si>
    <t>جیرفت و کهنوج</t>
  </si>
  <si>
    <t>استان</t>
  </si>
  <si>
    <t>اراضی بیابانی تحت پوشش حفاظت، احیاء و قرق کشور در سال 94</t>
  </si>
  <si>
    <t>عملكـرد فيزيكي (هكتار)</t>
  </si>
  <si>
    <t>مصـوب</t>
  </si>
  <si>
    <t xml:space="preserve">تحقق يافته </t>
  </si>
  <si>
    <t>آذربايجان شرقي</t>
  </si>
  <si>
    <t>آذربايجان غربي</t>
  </si>
  <si>
    <t>اصفهان</t>
  </si>
  <si>
    <t>البـــرز</t>
  </si>
  <si>
    <t>ايلام</t>
  </si>
  <si>
    <t>تهران</t>
  </si>
  <si>
    <t>جيرفت و كهنوج</t>
  </si>
  <si>
    <t>چهارمحال و بختياري</t>
  </si>
  <si>
    <t>خراسان جنوبي</t>
  </si>
  <si>
    <t>خراسان رضوي</t>
  </si>
  <si>
    <t xml:space="preserve">خراسان شمالي </t>
  </si>
  <si>
    <t>خوزستان</t>
  </si>
  <si>
    <t>سمنان</t>
  </si>
  <si>
    <t>سيستان و بلوچستان</t>
  </si>
  <si>
    <t>فـارس</t>
  </si>
  <si>
    <t>قزويـن</t>
  </si>
  <si>
    <t>قـم</t>
  </si>
  <si>
    <t>كردستان</t>
  </si>
  <si>
    <t>كرمـان</t>
  </si>
  <si>
    <t>كرمانشاه</t>
  </si>
  <si>
    <t xml:space="preserve">كلستـان </t>
  </si>
  <si>
    <t>كهكيلويه و بوير احمد</t>
  </si>
  <si>
    <t xml:space="preserve">گيـلان </t>
  </si>
  <si>
    <t>لرستان</t>
  </si>
  <si>
    <t>مازندران (ساری)</t>
  </si>
  <si>
    <t>مركزي</t>
  </si>
  <si>
    <t>هرمزگان</t>
  </si>
  <si>
    <t>همدان</t>
  </si>
  <si>
    <t>يـزد</t>
  </si>
  <si>
    <t>ستـــادی</t>
  </si>
  <si>
    <t xml:space="preserve">جــمـــع </t>
  </si>
  <si>
    <t>روکش سال 1394</t>
  </si>
  <si>
    <t>عملكرد  فيزيكي</t>
  </si>
  <si>
    <t>عملکرد طرح بیابان بر اساس شاخص های تعریف شده از عملیات بیولوژیک و بیومکانیک انجام شده در این طرح بدست می آیند؛ جمع جبری عملیات مالچ پاشی ، نهالکاری و بذرپاشی از شاخص های بیان کننده عملکرد طرح بیابان می باشد که به واحد هکتار بیان می شود.</t>
  </si>
  <si>
    <t>بیابان</t>
  </si>
  <si>
    <t>مرتع</t>
  </si>
  <si>
    <t>جنگل</t>
  </si>
  <si>
    <t>عملکرد جنگلکاری و توسعه جنگل های کشور بر مبنای عملیات احیا و توسعه جنگل با بذر و نهال همچنین میزان جنگلکاری ، توسعه فضای سبز و درختکاری محاسبه و با واحد هکتار بیان می گردد.</t>
  </si>
  <si>
    <t>آبخیزداری و حفاظت خاک</t>
  </si>
  <si>
    <t>عملیات بیولوژیک:</t>
  </si>
  <si>
    <t>عملیات بیومکانیک:</t>
  </si>
  <si>
    <t>عملیات مکانیک:</t>
  </si>
  <si>
    <t xml:space="preserve">آبخیزداری تمامی فعالیتهای احیایی و اصلاحی شامل فعالیتهای بیولوژیک، بیومکانیک و مکانیکی است که به منظور مدیریت منابع حوزه ای اعم از طبیعی، کشاورزی، اقتصادی و انسانی برای بهبود منابع آب و خاک انجام می شود. .عملکرد این طرح بر اساس مجموع عملیات بیولوژیک و بیومکانیک به واحد هکتار بیان می گردد. </t>
  </si>
  <si>
    <t>ترکیبی از عملیات بیولوژیک و مکانیک می باشد. برای مثال در عملیات آبخیزداری :بانکت بندی، احداث بند چپری و تراس بندی</t>
  </si>
  <si>
    <t>کلیه اقداماتی که منجر به ایجاد و تقویت پوشش گیاهیی مناسب و در نتیجه حفظ آب و خاک و کنترل فرسایش خاک، سیل و رسوب، رانش زمین و کاهش اثرات خشکسالی می شود. برای مثال: بذر پاشی، بونه کاری و ...</t>
  </si>
  <si>
    <t>کلیه اقدامات ساختمانی که به منظور حفاظت آب و خاک و کنترل فرسایش خاک، سیل، رسوب، رانش زمین و کاهش اثرات خشکسالی زمین احداث می گردد. برای مثال در آبخیزداری شامل پخش سیلاب، عملیات خاکی و ....</t>
  </si>
  <si>
    <t>عملکرد طرح مرتع بر اساس مجموع عملیات استانی(بیولوژیک و بیومکانیک) انجام شده در طرح که شامل ذخیره نزولات آسمانی، کپه کاری، کودپاشی، گیاهان داروییو ... می باشد محاسبه و با واحد هکتار بیان می شود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</si>
</sst>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78"/>
    </font>
    <font>
      <b/>
      <sz val="14"/>
      <name val="B Traffic"/>
      <charset val="178"/>
    </font>
    <font>
      <b/>
      <sz val="18"/>
      <name val="B Traffic"/>
      <charset val="178"/>
    </font>
    <font>
      <b/>
      <sz val="14"/>
      <name val="B Titr"/>
      <charset val="178"/>
    </font>
    <font>
      <b/>
      <sz val="18"/>
      <name val="B Titr"/>
      <charset val="178"/>
    </font>
    <font>
      <b/>
      <sz val="16"/>
      <name val="B Traffic"/>
      <charset val="178"/>
    </font>
    <font>
      <b/>
      <sz val="12"/>
      <name val="B Traffic"/>
      <charset val="178"/>
    </font>
    <font>
      <b/>
      <sz val="11"/>
      <name val="B Traffic"/>
      <charset val="178"/>
    </font>
    <font>
      <sz val="10"/>
      <name val="Arial"/>
      <family val="2"/>
    </font>
    <font>
      <b/>
      <sz val="14"/>
      <name val="B Nazanin"/>
      <charset val="178"/>
    </font>
    <font>
      <sz val="11"/>
      <name val="Traffic"/>
      <charset val="178"/>
    </font>
    <font>
      <b/>
      <sz val="20"/>
      <name val="B Traffic"/>
      <charset val="178"/>
    </font>
    <font>
      <sz val="10"/>
      <name val="B Nazanin"/>
      <charset val="178"/>
    </font>
    <font>
      <b/>
      <sz val="10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8" fillId="0" borderId="0"/>
    <xf numFmtId="0" fontId="10" fillId="0" borderId="0"/>
  </cellStyleXfs>
  <cellXfs count="137">
    <xf numFmtId="0" fontId="0" fillId="0" borderId="0" xfId="0"/>
    <xf numFmtId="1" fontId="1" fillId="2" borderId="0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8" fillId="0" borderId="0" xfId="2"/>
    <xf numFmtId="1" fontId="1" fillId="2" borderId="0" xfId="2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center" vertical="center"/>
    </xf>
    <xf numFmtId="1" fontId="1" fillId="0" borderId="0" xfId="2" applyNumberFormat="1" applyFont="1" applyFill="1" applyBorder="1" applyAlignment="1">
      <alignment horizontal="center" vertical="center"/>
    </xf>
    <xf numFmtId="1" fontId="1" fillId="0" borderId="0" xfId="2" applyNumberFormat="1" applyFont="1" applyBorder="1" applyAlignment="1">
      <alignment horizontal="center" vertical="center"/>
    </xf>
    <xf numFmtId="1" fontId="0" fillId="0" borderId="0" xfId="0" applyNumberFormat="1"/>
    <xf numFmtId="1" fontId="9" fillId="2" borderId="9" xfId="2" applyNumberFormat="1" applyFont="1" applyFill="1" applyBorder="1" applyAlignment="1">
      <alignment horizontal="center" vertical="center"/>
    </xf>
    <xf numFmtId="3" fontId="9" fillId="0" borderId="10" xfId="2" applyNumberFormat="1" applyFont="1" applyBorder="1" applyAlignment="1">
      <alignment horizontal="center" vertical="center"/>
    </xf>
    <xf numFmtId="1" fontId="9" fillId="0" borderId="11" xfId="2" applyNumberFormat="1" applyFont="1" applyFill="1" applyBorder="1" applyAlignment="1">
      <alignment horizontal="center" vertical="center"/>
    </xf>
    <xf numFmtId="1" fontId="9" fillId="0" borderId="11" xfId="2" applyNumberFormat="1" applyFont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1" fontId="3" fillId="6" borderId="3" xfId="2" applyNumberFormat="1" applyFont="1" applyFill="1" applyBorder="1" applyAlignment="1">
      <alignment horizontal="center" vertical="center"/>
    </xf>
    <xf numFmtId="0" fontId="3" fillId="6" borderId="5" xfId="2" applyFont="1" applyFill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1" fontId="9" fillId="0" borderId="14" xfId="2" applyNumberFormat="1" applyFont="1" applyBorder="1" applyAlignment="1">
      <alignment horizontal="center" vertical="center"/>
    </xf>
    <xf numFmtId="1" fontId="3" fillId="5" borderId="3" xfId="2" applyNumberFormat="1" applyFont="1" applyFill="1" applyBorder="1" applyAlignment="1">
      <alignment horizontal="center" vertical="center"/>
    </xf>
    <xf numFmtId="1" fontId="3" fillId="5" borderId="5" xfId="2" applyNumberFormat="1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1" fontId="3" fillId="5" borderId="6" xfId="2" applyNumberFormat="1" applyFont="1" applyFill="1" applyBorder="1" applyAlignment="1">
      <alignment horizontal="center" vertical="center" wrapText="1"/>
    </xf>
    <xf numFmtId="0" fontId="1" fillId="0" borderId="0" xfId="3" applyNumberFormat="1" applyFont="1" applyBorder="1" applyAlignment="1">
      <alignment horizontal="center" vertical="center" readingOrder="2"/>
    </xf>
    <xf numFmtId="0" fontId="10" fillId="0" borderId="0" xfId="3"/>
    <xf numFmtId="0" fontId="6" fillId="0" borderId="23" xfId="3" applyNumberFormat="1" applyFont="1" applyBorder="1" applyAlignment="1">
      <alignment horizontal="center" vertical="center" readingOrder="2"/>
    </xf>
    <xf numFmtId="0" fontId="6" fillId="0" borderId="24" xfId="3" applyNumberFormat="1" applyFont="1" applyBorder="1" applyAlignment="1">
      <alignment horizontal="center" vertical="center" readingOrder="2"/>
    </xf>
    <xf numFmtId="0" fontId="6" fillId="0" borderId="25" xfId="3" applyNumberFormat="1" applyFont="1" applyBorder="1" applyAlignment="1">
      <alignment horizontal="center" vertical="center" readingOrder="2"/>
    </xf>
    <xf numFmtId="0" fontId="6" fillId="0" borderId="26" xfId="3" applyNumberFormat="1" applyFont="1" applyBorder="1" applyAlignment="1">
      <alignment horizontal="center" vertical="center" readingOrder="2"/>
    </xf>
    <xf numFmtId="0" fontId="1" fillId="0" borderId="27" xfId="3" applyNumberFormat="1" applyFont="1" applyBorder="1" applyAlignment="1">
      <alignment horizontal="center" vertical="center" readingOrder="2"/>
    </xf>
    <xf numFmtId="3" fontId="1" fillId="0" borderId="28" xfId="3" applyNumberFormat="1" applyFont="1" applyBorder="1" applyAlignment="1">
      <alignment horizontal="center" vertical="center" readingOrder="2"/>
    </xf>
    <xf numFmtId="3" fontId="1" fillId="0" borderId="29" xfId="3" applyNumberFormat="1" applyFont="1" applyBorder="1" applyAlignment="1">
      <alignment horizontal="center" vertical="center" readingOrder="2"/>
    </xf>
    <xf numFmtId="1" fontId="1" fillId="0" borderId="30" xfId="3" applyNumberFormat="1" applyFont="1" applyBorder="1" applyAlignment="1">
      <alignment horizontal="center" vertical="center" readingOrder="2"/>
    </xf>
    <xf numFmtId="0" fontId="1" fillId="0" borderId="31" xfId="3" applyNumberFormat="1" applyFont="1" applyBorder="1" applyAlignment="1">
      <alignment horizontal="center" vertical="center" readingOrder="2"/>
    </xf>
    <xf numFmtId="3" fontId="1" fillId="0" borderId="32" xfId="3" applyNumberFormat="1" applyFont="1" applyBorder="1" applyAlignment="1">
      <alignment horizontal="center" vertical="center" readingOrder="2"/>
    </xf>
    <xf numFmtId="3" fontId="1" fillId="0" borderId="33" xfId="3" applyNumberFormat="1" applyFont="1" applyBorder="1" applyAlignment="1">
      <alignment horizontal="center" vertical="center" readingOrder="2"/>
    </xf>
    <xf numFmtId="1" fontId="1" fillId="0" borderId="26" xfId="3" applyNumberFormat="1" applyFont="1" applyBorder="1" applyAlignment="1">
      <alignment horizontal="center" vertical="center" readingOrder="2"/>
    </xf>
    <xf numFmtId="0" fontId="6" fillId="0" borderId="34" xfId="3" applyNumberFormat="1" applyFont="1" applyBorder="1" applyAlignment="1">
      <alignment horizontal="center" vertical="center" readingOrder="2"/>
    </xf>
    <xf numFmtId="0" fontId="1" fillId="0" borderId="35" xfId="3" applyNumberFormat="1" applyFont="1" applyBorder="1" applyAlignment="1">
      <alignment horizontal="center" vertical="center" readingOrder="2"/>
    </xf>
    <xf numFmtId="3" fontId="1" fillId="0" borderId="36" xfId="3" applyNumberFormat="1" applyFont="1" applyBorder="1" applyAlignment="1">
      <alignment horizontal="center" vertical="center" readingOrder="2"/>
    </xf>
    <xf numFmtId="0" fontId="5" fillId="0" borderId="37" xfId="3" applyNumberFormat="1" applyFont="1" applyBorder="1" applyAlignment="1">
      <alignment horizontal="center" vertical="center" readingOrder="2"/>
    </xf>
    <xf numFmtId="0" fontId="1" fillId="0" borderId="38" xfId="3" applyNumberFormat="1" applyFont="1" applyBorder="1" applyAlignment="1">
      <alignment horizontal="center" vertical="center" readingOrder="2"/>
    </xf>
    <xf numFmtId="3" fontId="1" fillId="0" borderId="39" xfId="3" applyNumberFormat="1" applyFont="1" applyBorder="1" applyAlignment="1">
      <alignment horizontal="center" vertical="center" readingOrder="2"/>
    </xf>
    <xf numFmtId="3" fontId="1" fillId="0" borderId="40" xfId="3" applyNumberFormat="1" applyFont="1" applyBorder="1" applyAlignment="1">
      <alignment horizontal="center" vertical="center" readingOrder="2"/>
    </xf>
    <xf numFmtId="1" fontId="1" fillId="0" borderId="41" xfId="3" applyNumberFormat="1" applyFont="1" applyBorder="1" applyAlignment="1">
      <alignment horizontal="center" vertical="center" readingOrder="2"/>
    </xf>
    <xf numFmtId="0" fontId="1" fillId="0" borderId="42" xfId="3" applyNumberFormat="1" applyFont="1" applyBorder="1" applyAlignment="1">
      <alignment horizontal="center" vertical="center" readingOrder="2"/>
    </xf>
    <xf numFmtId="3" fontId="1" fillId="0" borderId="43" xfId="3" applyNumberFormat="1" applyFont="1" applyBorder="1" applyAlignment="1">
      <alignment horizontal="center" vertical="center" readingOrder="2"/>
    </xf>
    <xf numFmtId="3" fontId="1" fillId="0" borderId="44" xfId="3" applyNumberFormat="1" applyFont="1" applyBorder="1" applyAlignment="1">
      <alignment horizontal="center" vertical="center" readingOrder="2"/>
    </xf>
    <xf numFmtId="1" fontId="1" fillId="0" borderId="45" xfId="3" applyNumberFormat="1" applyFont="1" applyBorder="1" applyAlignment="1">
      <alignment horizontal="center" vertical="center" readingOrder="2"/>
    </xf>
    <xf numFmtId="0" fontId="1" fillId="0" borderId="41" xfId="3" applyNumberFormat="1" applyFont="1" applyBorder="1" applyAlignment="1">
      <alignment horizontal="center" vertical="center" readingOrder="2"/>
    </xf>
    <xf numFmtId="0" fontId="1" fillId="0" borderId="25" xfId="3" applyNumberFormat="1" applyFont="1" applyBorder="1" applyAlignment="1">
      <alignment horizontal="center" vertical="center" readingOrder="2"/>
    </xf>
    <xf numFmtId="0" fontId="1" fillId="0" borderId="19" xfId="3" applyNumberFormat="1" applyFont="1" applyBorder="1" applyAlignment="1">
      <alignment horizontal="center" vertical="center" readingOrder="2"/>
    </xf>
    <xf numFmtId="3" fontId="1" fillId="0" borderId="23" xfId="3" applyNumberFormat="1" applyFont="1" applyBorder="1" applyAlignment="1">
      <alignment horizontal="center" vertical="center" readingOrder="2"/>
    </xf>
    <xf numFmtId="3" fontId="1" fillId="0" borderId="46" xfId="3" applyNumberFormat="1" applyFont="1" applyBorder="1" applyAlignment="1">
      <alignment horizontal="center" vertical="center" readingOrder="2"/>
    </xf>
    <xf numFmtId="1" fontId="1" fillId="0" borderId="25" xfId="3" applyNumberFormat="1" applyFont="1" applyBorder="1" applyAlignment="1">
      <alignment horizontal="center" vertical="center" readingOrder="2"/>
    </xf>
    <xf numFmtId="0" fontId="12" fillId="0" borderId="0" xfId="0" applyFont="1"/>
    <xf numFmtId="0" fontId="14" fillId="0" borderId="10" xfId="0" applyFont="1" applyBorder="1"/>
    <xf numFmtId="0" fontId="14" fillId="0" borderId="52" xfId="0" applyFont="1" applyBorder="1"/>
    <xf numFmtId="0" fontId="12" fillId="0" borderId="36" xfId="0" applyFont="1" applyBorder="1"/>
    <xf numFmtId="0" fontId="12" fillId="0" borderId="52" xfId="0" applyFont="1" applyBorder="1"/>
    <xf numFmtId="0" fontId="13" fillId="0" borderId="52" xfId="0" applyFont="1" applyBorder="1"/>
    <xf numFmtId="0" fontId="13" fillId="0" borderId="10" xfId="0" applyFont="1" applyBorder="1"/>
    <xf numFmtId="1" fontId="9" fillId="2" borderId="12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1" fontId="9" fillId="2" borderId="15" xfId="2" applyNumberFormat="1" applyFont="1" applyFill="1" applyBorder="1" applyAlignment="1">
      <alignment horizontal="center" vertical="center"/>
    </xf>
    <xf numFmtId="1" fontId="9" fillId="2" borderId="16" xfId="2" applyNumberFormat="1" applyFont="1" applyFill="1" applyBorder="1" applyAlignment="1">
      <alignment horizontal="center" vertical="center"/>
    </xf>
    <xf numFmtId="0" fontId="11" fillId="0" borderId="0" xfId="3" applyNumberFormat="1" applyFont="1" applyBorder="1" applyAlignment="1">
      <alignment horizontal="center" vertical="center" readingOrder="2"/>
    </xf>
    <xf numFmtId="0" fontId="5" fillId="0" borderId="17" xfId="3" applyNumberFormat="1" applyFont="1" applyBorder="1" applyAlignment="1">
      <alignment horizontal="center" vertical="center" readingOrder="2"/>
    </xf>
    <xf numFmtId="0" fontId="6" fillId="0" borderId="18" xfId="3" applyNumberFormat="1" applyFont="1" applyBorder="1" applyAlignment="1">
      <alignment horizontal="center" vertical="center" readingOrder="2"/>
    </xf>
    <xf numFmtId="0" fontId="6" fillId="0" borderId="22" xfId="3" applyNumberFormat="1" applyFont="1" applyBorder="1" applyAlignment="1">
      <alignment horizontal="center" vertical="center" readingOrder="2"/>
    </xf>
    <xf numFmtId="0" fontId="5" fillId="0" borderId="18" xfId="3" applyNumberFormat="1" applyFont="1" applyBorder="1" applyAlignment="1">
      <alignment horizontal="center" vertical="center" readingOrder="2"/>
    </xf>
    <xf numFmtId="0" fontId="5" fillId="0" borderId="22" xfId="3" applyNumberFormat="1" applyFont="1" applyBorder="1" applyAlignment="1">
      <alignment horizontal="center" vertical="center" readingOrder="2"/>
    </xf>
    <xf numFmtId="0" fontId="1" fillId="0" borderId="19" xfId="3" applyNumberFormat="1" applyFont="1" applyBorder="1" applyAlignment="1">
      <alignment horizontal="center" vertical="center" readingOrder="2"/>
    </xf>
    <xf numFmtId="0" fontId="1" fillId="0" borderId="20" xfId="3" applyNumberFormat="1" applyFont="1" applyBorder="1" applyAlignment="1">
      <alignment horizontal="center" vertical="center" readingOrder="2"/>
    </xf>
    <xf numFmtId="0" fontId="1" fillId="0" borderId="21" xfId="3" applyNumberFormat="1" applyFont="1" applyBorder="1" applyAlignment="1">
      <alignment horizontal="center" vertical="center" readingOrder="2"/>
    </xf>
    <xf numFmtId="0" fontId="15" fillId="0" borderId="47" xfId="0" applyFont="1" applyBorder="1" applyAlignment="1">
      <alignment horizontal="right" wrapText="1"/>
    </xf>
    <xf numFmtId="0" fontId="15" fillId="0" borderId="35" xfId="0" applyFont="1" applyBorder="1" applyAlignment="1">
      <alignment horizontal="right" wrapText="1"/>
    </xf>
    <xf numFmtId="0" fontId="15" fillId="0" borderId="36" xfId="0" applyFont="1" applyBorder="1" applyAlignment="1">
      <alignment horizontal="right" wrapText="1"/>
    </xf>
    <xf numFmtId="0" fontId="15" fillId="0" borderId="48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5" fillId="0" borderId="49" xfId="0" applyFont="1" applyBorder="1" applyAlignment="1">
      <alignment horizontal="right" wrapText="1"/>
    </xf>
    <xf numFmtId="0" fontId="15" fillId="0" borderId="50" xfId="0" applyFont="1" applyBorder="1" applyAlignment="1">
      <alignment horizontal="right" wrapText="1"/>
    </xf>
    <xf numFmtId="0" fontId="15" fillId="0" borderId="42" xfId="0" applyFont="1" applyBorder="1" applyAlignment="1">
      <alignment horizontal="right" wrapText="1"/>
    </xf>
    <xf numFmtId="0" fontId="15" fillId="0" borderId="51" xfId="0" applyFont="1" applyBorder="1" applyAlignment="1">
      <alignment horizontal="right" wrapText="1"/>
    </xf>
    <xf numFmtId="0" fontId="15" fillId="0" borderId="47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15" fillId="0" borderId="36" xfId="0" applyFont="1" applyBorder="1" applyAlignment="1">
      <alignment horizontal="right" vertical="center" wrapText="1"/>
    </xf>
    <xf numFmtId="0" fontId="15" fillId="0" borderId="48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49" xfId="0" applyFont="1" applyBorder="1" applyAlignment="1">
      <alignment horizontal="right" vertical="center" wrapText="1"/>
    </xf>
    <xf numFmtId="0" fontId="15" fillId="0" borderId="50" xfId="0" applyFont="1" applyBorder="1" applyAlignment="1">
      <alignment horizontal="right" vertical="center" wrapText="1"/>
    </xf>
    <xf numFmtId="0" fontId="15" fillId="0" borderId="42" xfId="0" applyFont="1" applyBorder="1" applyAlignment="1">
      <alignment horizontal="right" vertical="center" wrapText="1"/>
    </xf>
    <xf numFmtId="0" fontId="15" fillId="0" borderId="51" xfId="0" applyFont="1" applyBorder="1" applyAlignment="1">
      <alignment horizontal="right" vertical="center" wrapText="1"/>
    </xf>
    <xf numFmtId="0" fontId="12" fillId="0" borderId="47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36" xfId="0" applyFont="1" applyBorder="1" applyAlignment="1">
      <alignment horizontal="right" vertical="center" wrapText="1"/>
    </xf>
    <xf numFmtId="0" fontId="12" fillId="0" borderId="48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49" xfId="0" applyFont="1" applyBorder="1" applyAlignment="1">
      <alignment horizontal="right" vertical="center" wrapText="1"/>
    </xf>
    <xf numFmtId="0" fontId="12" fillId="0" borderId="50" xfId="0" applyFont="1" applyBorder="1" applyAlignment="1">
      <alignment horizontal="right" vertical="center" wrapText="1"/>
    </xf>
    <xf numFmtId="0" fontId="12" fillId="0" borderId="42" xfId="0" applyFont="1" applyBorder="1" applyAlignment="1">
      <alignment horizontal="right" vertical="center" wrapText="1"/>
    </xf>
    <xf numFmtId="0" fontId="12" fillId="0" borderId="51" xfId="0" applyFont="1" applyBorder="1" applyAlignment="1">
      <alignment horizontal="right" vertical="center" wrapText="1"/>
    </xf>
  </cellXfs>
  <cellStyles count="4">
    <cellStyle name="Normal" xfId="0" builtinId="0"/>
    <cellStyle name="Normal 2" xfId="2"/>
    <cellStyle name="Normal 3" xfId="3"/>
    <cellStyle name="Normal_vzeya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8"/>
  <sheetViews>
    <sheetView rightToLeft="1" zoomScale="70" zoomScaleNormal="70" zoomScaleSheetLayoutView="75" workbookViewId="0">
      <selection activeCell="L13" sqref="L13"/>
    </sheetView>
  </sheetViews>
  <sheetFormatPr defaultRowHeight="27.75" x14ac:dyDescent="0.2"/>
  <cols>
    <col min="1" max="1" width="8.85546875" style="26" customWidth="1"/>
    <col min="2" max="2" width="33.85546875" style="25" customWidth="1"/>
    <col min="3" max="3" width="18.140625" style="25" customWidth="1"/>
    <col min="4" max="4" width="38.28515625" style="25" customWidth="1"/>
    <col min="5" max="16384" width="9.140625" style="25"/>
  </cols>
  <sheetData>
    <row r="1" spans="1:4" ht="28.5" thickBot="1" x14ac:dyDescent="0.25"/>
    <row r="2" spans="1:4" ht="90" customHeight="1" thickTop="1" x14ac:dyDescent="0.2">
      <c r="A2" s="46" t="s">
        <v>0</v>
      </c>
      <c r="B2" s="47" t="s">
        <v>47</v>
      </c>
      <c r="C2" s="47" t="s">
        <v>2</v>
      </c>
      <c r="D2" s="52" t="s">
        <v>48</v>
      </c>
    </row>
    <row r="3" spans="1:4" ht="36.75" customHeight="1" x14ac:dyDescent="0.2">
      <c r="A3" s="32">
        <v>1</v>
      </c>
      <c r="B3" s="41" t="s">
        <v>10</v>
      </c>
      <c r="C3" s="33" t="s">
        <v>4</v>
      </c>
      <c r="D3" s="34">
        <v>1100</v>
      </c>
    </row>
    <row r="4" spans="1:4" ht="36.75" customHeight="1" x14ac:dyDescent="0.2">
      <c r="A4" s="32">
        <v>2</v>
      </c>
      <c r="B4" s="41" t="s">
        <v>11</v>
      </c>
      <c r="C4" s="33" t="s">
        <v>4</v>
      </c>
      <c r="D4" s="34">
        <v>1784</v>
      </c>
    </row>
    <row r="5" spans="1:4" ht="36.75" customHeight="1" x14ac:dyDescent="0.2">
      <c r="A5" s="32">
        <v>3</v>
      </c>
      <c r="B5" s="41" t="s">
        <v>12</v>
      </c>
      <c r="C5" s="33" t="s">
        <v>4</v>
      </c>
      <c r="D5" s="34"/>
    </row>
    <row r="6" spans="1:4" ht="36.75" customHeight="1" x14ac:dyDescent="0.2">
      <c r="A6" s="32">
        <v>4</v>
      </c>
      <c r="B6" s="41" t="s">
        <v>13</v>
      </c>
      <c r="C6" s="33" t="s">
        <v>4</v>
      </c>
      <c r="D6" s="34">
        <v>2794</v>
      </c>
    </row>
    <row r="7" spans="1:4" ht="36.75" customHeight="1" x14ac:dyDescent="0.2">
      <c r="A7" s="32">
        <v>5</v>
      </c>
      <c r="B7" s="41" t="s">
        <v>15</v>
      </c>
      <c r="C7" s="33" t="s">
        <v>4</v>
      </c>
      <c r="D7" s="34">
        <v>386</v>
      </c>
    </row>
    <row r="8" spans="1:4" ht="36.75" customHeight="1" x14ac:dyDescent="0.2">
      <c r="A8" s="32">
        <v>6</v>
      </c>
      <c r="B8" s="41" t="s">
        <v>14</v>
      </c>
      <c r="C8" s="33" t="s">
        <v>4</v>
      </c>
      <c r="D8" s="34">
        <v>1300</v>
      </c>
    </row>
    <row r="9" spans="1:4" ht="36.75" customHeight="1" x14ac:dyDescent="0.2">
      <c r="A9" s="32">
        <v>7</v>
      </c>
      <c r="B9" s="41" t="s">
        <v>16</v>
      </c>
      <c r="C9" s="33" t="s">
        <v>4</v>
      </c>
      <c r="D9" s="34">
        <v>200</v>
      </c>
    </row>
    <row r="10" spans="1:4" ht="36.75" customHeight="1" x14ac:dyDescent="0.2">
      <c r="A10" s="32">
        <v>8</v>
      </c>
      <c r="B10" s="41" t="s">
        <v>17</v>
      </c>
      <c r="C10" s="33" t="s">
        <v>4</v>
      </c>
      <c r="D10" s="34">
        <v>728</v>
      </c>
    </row>
    <row r="11" spans="1:4" ht="36.75" customHeight="1" x14ac:dyDescent="0.2">
      <c r="A11" s="32">
        <v>9</v>
      </c>
      <c r="B11" s="41" t="s">
        <v>18</v>
      </c>
      <c r="C11" s="33" t="s">
        <v>4</v>
      </c>
      <c r="D11" s="34"/>
    </row>
    <row r="12" spans="1:4" ht="36.75" customHeight="1" x14ac:dyDescent="0.2">
      <c r="A12" s="32">
        <v>10</v>
      </c>
      <c r="B12" s="41" t="s">
        <v>20</v>
      </c>
      <c r="C12" s="33" t="s">
        <v>4</v>
      </c>
      <c r="D12" s="34">
        <v>1812</v>
      </c>
    </row>
    <row r="13" spans="1:4" ht="36.75" customHeight="1" x14ac:dyDescent="0.2">
      <c r="A13" s="32">
        <v>11</v>
      </c>
      <c r="B13" s="41" t="s">
        <v>21</v>
      </c>
      <c r="C13" s="33" t="s">
        <v>4</v>
      </c>
      <c r="D13" s="34">
        <v>150</v>
      </c>
    </row>
    <row r="14" spans="1:4" ht="36.75" customHeight="1" x14ac:dyDescent="0.2">
      <c r="A14" s="32">
        <v>12</v>
      </c>
      <c r="B14" s="41" t="s">
        <v>19</v>
      </c>
      <c r="C14" s="33" t="s">
        <v>4</v>
      </c>
      <c r="D14" s="34">
        <v>965</v>
      </c>
    </row>
    <row r="15" spans="1:4" ht="36.75" customHeight="1" x14ac:dyDescent="0.2">
      <c r="A15" s="32">
        <v>13</v>
      </c>
      <c r="B15" s="41" t="s">
        <v>22</v>
      </c>
      <c r="C15" s="33" t="s">
        <v>4</v>
      </c>
      <c r="D15" s="34">
        <v>18231</v>
      </c>
    </row>
    <row r="16" spans="1:4" ht="36.75" customHeight="1" x14ac:dyDescent="0.2">
      <c r="A16" s="32">
        <v>14</v>
      </c>
      <c r="B16" s="41" t="s">
        <v>23</v>
      </c>
      <c r="C16" s="33" t="s">
        <v>4</v>
      </c>
      <c r="D16" s="34"/>
    </row>
    <row r="17" spans="1:4" ht="36.75" customHeight="1" x14ac:dyDescent="0.2">
      <c r="A17" s="32">
        <v>15</v>
      </c>
      <c r="B17" s="41" t="s">
        <v>24</v>
      </c>
      <c r="C17" s="33" t="s">
        <v>4</v>
      </c>
      <c r="D17" s="35">
        <v>1910</v>
      </c>
    </row>
    <row r="18" spans="1:4" ht="36.75" customHeight="1" x14ac:dyDescent="0.2">
      <c r="A18" s="32">
        <v>16</v>
      </c>
      <c r="B18" s="41" t="s">
        <v>25</v>
      </c>
      <c r="C18" s="33" t="s">
        <v>4</v>
      </c>
      <c r="D18" s="35">
        <v>420</v>
      </c>
    </row>
    <row r="19" spans="1:4" ht="36.75" customHeight="1" x14ac:dyDescent="0.2">
      <c r="A19" s="32">
        <v>17</v>
      </c>
      <c r="B19" s="41" t="s">
        <v>26</v>
      </c>
      <c r="C19" s="33" t="s">
        <v>4</v>
      </c>
      <c r="D19" s="35">
        <v>355</v>
      </c>
    </row>
    <row r="20" spans="1:4" ht="36.75" customHeight="1" x14ac:dyDescent="0.2">
      <c r="A20" s="32">
        <v>18</v>
      </c>
      <c r="B20" s="41" t="s">
        <v>27</v>
      </c>
      <c r="C20" s="33" t="s">
        <v>4</v>
      </c>
      <c r="D20" s="35">
        <v>485</v>
      </c>
    </row>
    <row r="21" spans="1:4" ht="36.75" customHeight="1" x14ac:dyDescent="0.2">
      <c r="A21" s="32">
        <v>19</v>
      </c>
      <c r="B21" s="41" t="s">
        <v>28</v>
      </c>
      <c r="C21" s="33" t="s">
        <v>4</v>
      </c>
      <c r="D21" s="35">
        <v>143</v>
      </c>
    </row>
    <row r="22" spans="1:4" ht="36.75" customHeight="1" x14ac:dyDescent="0.2">
      <c r="A22" s="32">
        <v>20</v>
      </c>
      <c r="B22" s="41" t="s">
        <v>29</v>
      </c>
      <c r="C22" s="33" t="s">
        <v>4</v>
      </c>
      <c r="D22" s="35"/>
    </row>
    <row r="23" spans="1:4" ht="36.75" customHeight="1" x14ac:dyDescent="0.2">
      <c r="A23" s="32">
        <v>21</v>
      </c>
      <c r="B23" s="41" t="s">
        <v>30</v>
      </c>
      <c r="C23" s="33" t="s">
        <v>4</v>
      </c>
      <c r="D23" s="35">
        <v>345</v>
      </c>
    </row>
    <row r="24" spans="1:4" ht="36.75" customHeight="1" x14ac:dyDescent="0.2">
      <c r="A24" s="32">
        <v>22</v>
      </c>
      <c r="B24" s="41" t="s">
        <v>32</v>
      </c>
      <c r="C24" s="33" t="s">
        <v>4</v>
      </c>
      <c r="D24" s="35">
        <v>570</v>
      </c>
    </row>
    <row r="25" spans="1:4" ht="36.75" customHeight="1" x14ac:dyDescent="0.2">
      <c r="A25" s="32">
        <v>23</v>
      </c>
      <c r="B25" s="41" t="s">
        <v>33</v>
      </c>
      <c r="C25" s="33" t="s">
        <v>4</v>
      </c>
      <c r="D25" s="35"/>
    </row>
    <row r="26" spans="1:4" ht="36.75" customHeight="1" x14ac:dyDescent="0.2">
      <c r="A26" s="32">
        <v>24</v>
      </c>
      <c r="B26" s="41" t="s">
        <v>34</v>
      </c>
      <c r="C26" s="33" t="s">
        <v>4</v>
      </c>
      <c r="D26" s="35"/>
    </row>
    <row r="27" spans="1:4" ht="36.75" customHeight="1" x14ac:dyDescent="0.2">
      <c r="A27" s="32">
        <v>25</v>
      </c>
      <c r="B27" s="41" t="s">
        <v>35</v>
      </c>
      <c r="C27" s="33" t="s">
        <v>4</v>
      </c>
      <c r="D27" s="35">
        <v>212</v>
      </c>
    </row>
    <row r="28" spans="1:4" ht="36.75" customHeight="1" x14ac:dyDescent="0.2">
      <c r="A28" s="32">
        <v>26</v>
      </c>
      <c r="B28" s="41" t="s">
        <v>36</v>
      </c>
      <c r="C28" s="33" t="s">
        <v>4</v>
      </c>
      <c r="D28" s="35"/>
    </row>
    <row r="29" spans="1:4" ht="36.75" customHeight="1" x14ac:dyDescent="0.2">
      <c r="A29" s="32">
        <v>27</v>
      </c>
      <c r="B29" s="41" t="s">
        <v>37</v>
      </c>
      <c r="C29" s="33" t="s">
        <v>4</v>
      </c>
      <c r="D29" s="35"/>
    </row>
    <row r="30" spans="1:4" ht="36.75" customHeight="1" x14ac:dyDescent="0.2">
      <c r="A30" s="32">
        <v>28</v>
      </c>
      <c r="B30" s="41" t="s">
        <v>38</v>
      </c>
      <c r="C30" s="33" t="s">
        <v>4</v>
      </c>
      <c r="D30" s="35">
        <v>0</v>
      </c>
    </row>
    <row r="31" spans="1:4" ht="36.75" customHeight="1" x14ac:dyDescent="0.2">
      <c r="A31" s="32">
        <v>29</v>
      </c>
      <c r="B31" s="41" t="s">
        <v>39</v>
      </c>
      <c r="C31" s="33" t="s">
        <v>4</v>
      </c>
      <c r="D31" s="35"/>
    </row>
    <row r="32" spans="1:4" ht="36.75" customHeight="1" x14ac:dyDescent="0.2">
      <c r="A32" s="32">
        <v>30</v>
      </c>
      <c r="B32" s="41" t="s">
        <v>40</v>
      </c>
      <c r="C32" s="33" t="s">
        <v>4</v>
      </c>
      <c r="D32" s="35">
        <v>900</v>
      </c>
    </row>
    <row r="33" spans="1:4" ht="36.75" customHeight="1" x14ac:dyDescent="0.2">
      <c r="A33" s="32">
        <v>31</v>
      </c>
      <c r="B33" s="41" t="s">
        <v>41</v>
      </c>
      <c r="C33" s="33" t="s">
        <v>4</v>
      </c>
      <c r="D33" s="35">
        <v>294</v>
      </c>
    </row>
    <row r="34" spans="1:4" ht="36.75" customHeight="1" x14ac:dyDescent="0.2">
      <c r="A34" s="32">
        <v>32</v>
      </c>
      <c r="B34" s="41" t="s">
        <v>42</v>
      </c>
      <c r="C34" s="33" t="s">
        <v>4</v>
      </c>
      <c r="D34" s="35">
        <v>83</v>
      </c>
    </row>
    <row r="35" spans="1:4" ht="36.75" customHeight="1" x14ac:dyDescent="0.2">
      <c r="A35" s="32">
        <v>33</v>
      </c>
      <c r="B35" s="41" t="s">
        <v>43</v>
      </c>
      <c r="C35" s="33" t="s">
        <v>4</v>
      </c>
      <c r="D35" s="35">
        <v>70</v>
      </c>
    </row>
    <row r="36" spans="1:4" ht="36.75" customHeight="1" thickBot="1" x14ac:dyDescent="0.25">
      <c r="A36" s="94" t="s">
        <v>44</v>
      </c>
      <c r="B36" s="95"/>
      <c r="C36" s="48" t="s">
        <v>4</v>
      </c>
      <c r="D36" s="49">
        <f>SUM(D3:D35)</f>
        <v>35237</v>
      </c>
    </row>
    <row r="37" spans="1:4" ht="36.75" customHeight="1" thickTop="1" x14ac:dyDescent="0.2">
      <c r="B37" s="27"/>
      <c r="C37" s="28"/>
      <c r="D37" s="30"/>
    </row>
    <row r="38" spans="1:4" ht="36.75" customHeight="1" x14ac:dyDescent="0.2">
      <c r="B38" s="27"/>
      <c r="C38" s="28"/>
      <c r="D38" s="30"/>
    </row>
  </sheetData>
  <mergeCells count="1">
    <mergeCell ref="A36:B36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47"/>
  <sheetViews>
    <sheetView rightToLeft="1" topLeftCell="A10" zoomScale="70" zoomScaleNormal="70" zoomScaleSheetLayoutView="75" workbookViewId="0">
      <pane xSplit="3" ySplit="2" topLeftCell="D39" activePane="bottomRight" state="frozen"/>
      <selection activeCell="A10" sqref="A10"/>
      <selection pane="topRight" activeCell="E10" sqref="E10"/>
      <selection pane="bottomLeft" activeCell="A11" sqref="A11"/>
      <selection pane="bottomRight" activeCell="E48" sqref="E48"/>
    </sheetView>
  </sheetViews>
  <sheetFormatPr defaultRowHeight="27.75" x14ac:dyDescent="0.2"/>
  <cols>
    <col min="1" max="1" width="8.85546875" style="1" customWidth="1"/>
    <col min="2" max="2" width="29.28515625" customWidth="1"/>
    <col min="3" max="3" width="18.140625" customWidth="1"/>
    <col min="4" max="4" width="37.7109375" customWidth="1"/>
  </cols>
  <sheetData>
    <row r="2" spans="1:9" ht="36" thickBot="1" x14ac:dyDescent="0.25">
      <c r="B2" s="96"/>
      <c r="C2" s="96"/>
    </row>
    <row r="3" spans="1:9" ht="54.75" customHeight="1" thickTop="1" thickBot="1" x14ac:dyDescent="0.25">
      <c r="A3" s="2" t="s">
        <v>0</v>
      </c>
      <c r="B3" s="3" t="s">
        <v>1</v>
      </c>
      <c r="C3" s="3" t="s">
        <v>2</v>
      </c>
      <c r="D3" s="4">
        <v>1396</v>
      </c>
    </row>
    <row r="4" spans="1:9" ht="36.75" customHeight="1" thickTop="1" x14ac:dyDescent="0.2">
      <c r="A4" s="5">
        <v>1</v>
      </c>
      <c r="B4" s="6" t="s">
        <v>3</v>
      </c>
      <c r="C4" s="7" t="s">
        <v>4</v>
      </c>
      <c r="D4" s="8">
        <v>162230293.91599998</v>
      </c>
    </row>
    <row r="5" spans="1:9" ht="36.75" customHeight="1" x14ac:dyDescent="0.2">
      <c r="A5" s="9">
        <v>2</v>
      </c>
      <c r="B5" s="10" t="s">
        <v>5</v>
      </c>
      <c r="C5" s="11" t="s">
        <v>4</v>
      </c>
      <c r="D5" s="12">
        <v>14319062.696850089</v>
      </c>
    </row>
    <row r="6" spans="1:9" ht="36.75" customHeight="1" x14ac:dyDescent="0.2">
      <c r="A6" s="13">
        <v>3</v>
      </c>
      <c r="B6" s="14" t="s">
        <v>6</v>
      </c>
      <c r="C6" s="15" t="s">
        <v>4</v>
      </c>
      <c r="D6" s="16">
        <v>15201.5</v>
      </c>
    </row>
    <row r="7" spans="1:9" ht="36.75" customHeight="1" thickBot="1" x14ac:dyDescent="0.25">
      <c r="A7" s="17">
        <v>4</v>
      </c>
      <c r="B7" s="18" t="s">
        <v>7</v>
      </c>
      <c r="C7" s="19" t="s">
        <v>8</v>
      </c>
      <c r="D7" s="20">
        <v>0.10616267504257824</v>
      </c>
    </row>
    <row r="8" spans="1:9" ht="25.5" customHeight="1" thickTop="1" x14ac:dyDescent="0.2">
      <c r="B8" s="21"/>
      <c r="C8" s="22"/>
      <c r="D8" s="23"/>
    </row>
    <row r="9" spans="1:9" ht="18.75" customHeight="1" x14ac:dyDescent="0.2">
      <c r="B9" s="21"/>
      <c r="C9" s="22"/>
      <c r="D9" s="23"/>
    </row>
    <row r="10" spans="1:9" ht="18.75" customHeight="1" thickBot="1" x14ac:dyDescent="0.25">
      <c r="B10" s="21"/>
      <c r="C10" s="22"/>
      <c r="D10" s="23"/>
    </row>
    <row r="11" spans="1:9" ht="90" customHeight="1" thickTop="1" x14ac:dyDescent="0.2">
      <c r="A11" s="38" t="s">
        <v>0</v>
      </c>
      <c r="B11" s="39" t="s">
        <v>47</v>
      </c>
      <c r="C11" s="39" t="s">
        <v>2</v>
      </c>
      <c r="D11" s="40" t="s">
        <v>9</v>
      </c>
    </row>
    <row r="12" spans="1:9" ht="36.75" customHeight="1" x14ac:dyDescent="0.2">
      <c r="A12" s="36">
        <v>1</v>
      </c>
      <c r="B12" s="41" t="s">
        <v>10</v>
      </c>
      <c r="C12" s="37" t="s">
        <v>4</v>
      </c>
      <c r="D12" s="42">
        <v>809</v>
      </c>
      <c r="I12" s="31"/>
    </row>
    <row r="13" spans="1:9" ht="36.75" customHeight="1" x14ac:dyDescent="0.2">
      <c r="A13" s="36">
        <v>2</v>
      </c>
      <c r="B13" s="41" t="s">
        <v>11</v>
      </c>
      <c r="C13" s="37" t="s">
        <v>4</v>
      </c>
      <c r="D13" s="42">
        <v>463</v>
      </c>
      <c r="I13" s="31"/>
    </row>
    <row r="14" spans="1:9" ht="36.75" customHeight="1" x14ac:dyDescent="0.2">
      <c r="A14" s="36">
        <v>3</v>
      </c>
      <c r="B14" s="41" t="s">
        <v>12</v>
      </c>
      <c r="C14" s="37" t="s">
        <v>4</v>
      </c>
      <c r="D14" s="42">
        <v>479</v>
      </c>
      <c r="I14" s="31"/>
    </row>
    <row r="15" spans="1:9" ht="36.75" customHeight="1" x14ac:dyDescent="0.2">
      <c r="A15" s="36">
        <v>4</v>
      </c>
      <c r="B15" s="41" t="s">
        <v>13</v>
      </c>
      <c r="C15" s="37" t="s">
        <v>4</v>
      </c>
      <c r="D15" s="42">
        <v>970.8</v>
      </c>
      <c r="I15" s="31"/>
    </row>
    <row r="16" spans="1:9" ht="36.75" customHeight="1" x14ac:dyDescent="0.2">
      <c r="A16" s="36">
        <v>5</v>
      </c>
      <c r="B16" s="41" t="s">
        <v>15</v>
      </c>
      <c r="C16" s="37" t="s">
        <v>4</v>
      </c>
      <c r="D16" s="42">
        <v>862.5</v>
      </c>
      <c r="I16" s="31"/>
    </row>
    <row r="17" spans="1:9" ht="36.75" customHeight="1" x14ac:dyDescent="0.2">
      <c r="A17" s="36">
        <v>6</v>
      </c>
      <c r="B17" s="41" t="s">
        <v>14</v>
      </c>
      <c r="C17" s="37" t="s">
        <v>4</v>
      </c>
      <c r="D17" s="42">
        <v>2390</v>
      </c>
      <c r="I17" s="31"/>
    </row>
    <row r="18" spans="1:9" ht="36.75" customHeight="1" x14ac:dyDescent="0.2">
      <c r="A18" s="36">
        <v>7</v>
      </c>
      <c r="B18" s="41" t="s">
        <v>16</v>
      </c>
      <c r="C18" s="37" t="s">
        <v>4</v>
      </c>
      <c r="D18" s="42">
        <v>94</v>
      </c>
      <c r="I18" s="31"/>
    </row>
    <row r="19" spans="1:9" ht="36.75" customHeight="1" x14ac:dyDescent="0.2">
      <c r="A19" s="36">
        <v>8</v>
      </c>
      <c r="B19" s="41" t="s">
        <v>17</v>
      </c>
      <c r="C19" s="37" t="s">
        <v>4</v>
      </c>
      <c r="D19" s="42">
        <v>1340</v>
      </c>
      <c r="I19" s="31"/>
    </row>
    <row r="20" spans="1:9" ht="36.75" customHeight="1" x14ac:dyDescent="0.2">
      <c r="A20" s="36">
        <v>9</v>
      </c>
      <c r="B20" s="41" t="s">
        <v>18</v>
      </c>
      <c r="C20" s="37" t="s">
        <v>4</v>
      </c>
      <c r="D20" s="42">
        <v>522.79999999999995</v>
      </c>
      <c r="I20" s="31"/>
    </row>
    <row r="21" spans="1:9" ht="36.75" customHeight="1" x14ac:dyDescent="0.2">
      <c r="A21" s="36">
        <v>10</v>
      </c>
      <c r="B21" s="41" t="s">
        <v>20</v>
      </c>
      <c r="C21" s="37" t="s">
        <v>4</v>
      </c>
      <c r="D21" s="42">
        <v>1925.4</v>
      </c>
      <c r="I21" s="31"/>
    </row>
    <row r="22" spans="1:9" ht="36.75" customHeight="1" x14ac:dyDescent="0.2">
      <c r="A22" s="36">
        <v>11</v>
      </c>
      <c r="B22" s="41" t="s">
        <v>21</v>
      </c>
      <c r="C22" s="37" t="s">
        <v>4</v>
      </c>
      <c r="D22" s="42">
        <v>409</v>
      </c>
      <c r="I22" s="31"/>
    </row>
    <row r="23" spans="1:9" ht="36.75" customHeight="1" x14ac:dyDescent="0.2">
      <c r="A23" s="36">
        <v>12</v>
      </c>
      <c r="B23" s="41" t="s">
        <v>19</v>
      </c>
      <c r="C23" s="37" t="s">
        <v>4</v>
      </c>
      <c r="D23" s="42">
        <v>632.6</v>
      </c>
      <c r="I23" s="31"/>
    </row>
    <row r="24" spans="1:9" ht="36.75" customHeight="1" x14ac:dyDescent="0.2">
      <c r="A24" s="36">
        <v>13</v>
      </c>
      <c r="B24" s="41" t="s">
        <v>22</v>
      </c>
      <c r="C24" s="37" t="s">
        <v>4</v>
      </c>
      <c r="D24" s="42">
        <v>469</v>
      </c>
      <c r="I24" s="31"/>
    </row>
    <row r="25" spans="1:9" ht="36.75" customHeight="1" x14ac:dyDescent="0.2">
      <c r="A25" s="36">
        <v>14</v>
      </c>
      <c r="B25" s="41" t="s">
        <v>23</v>
      </c>
      <c r="C25" s="37" t="s">
        <v>4</v>
      </c>
      <c r="D25" s="42">
        <v>882</v>
      </c>
      <c r="I25" s="31"/>
    </row>
    <row r="26" spans="1:9" ht="36.75" customHeight="1" x14ac:dyDescent="0.2">
      <c r="A26" s="36">
        <v>15</v>
      </c>
      <c r="B26" s="41" t="s">
        <v>24</v>
      </c>
      <c r="C26" s="37" t="s">
        <v>4</v>
      </c>
      <c r="D26" s="43">
        <v>161</v>
      </c>
      <c r="I26" s="31"/>
    </row>
    <row r="27" spans="1:9" ht="36.75" customHeight="1" x14ac:dyDescent="0.2">
      <c r="A27" s="36">
        <v>16</v>
      </c>
      <c r="B27" s="41" t="s">
        <v>25</v>
      </c>
      <c r="C27" s="37" t="s">
        <v>4</v>
      </c>
      <c r="D27" s="43">
        <v>1441</v>
      </c>
      <c r="I27" s="31"/>
    </row>
    <row r="28" spans="1:9" ht="36.75" customHeight="1" x14ac:dyDescent="0.2">
      <c r="A28" s="36">
        <v>17</v>
      </c>
      <c r="B28" s="41" t="s">
        <v>26</v>
      </c>
      <c r="C28" s="37" t="s">
        <v>4</v>
      </c>
      <c r="D28" s="43">
        <v>751.5</v>
      </c>
      <c r="I28" s="31"/>
    </row>
    <row r="29" spans="1:9" ht="36.75" customHeight="1" x14ac:dyDescent="0.2">
      <c r="A29" s="36">
        <v>18</v>
      </c>
      <c r="B29" s="41" t="s">
        <v>27</v>
      </c>
      <c r="C29" s="37" t="s">
        <v>4</v>
      </c>
      <c r="D29" s="43">
        <v>455</v>
      </c>
      <c r="I29" s="31"/>
    </row>
    <row r="30" spans="1:9" ht="36.75" customHeight="1" x14ac:dyDescent="0.2">
      <c r="A30" s="36">
        <v>19</v>
      </c>
      <c r="B30" s="41" t="s">
        <v>28</v>
      </c>
      <c r="C30" s="37" t="s">
        <v>4</v>
      </c>
      <c r="D30" s="43">
        <v>322</v>
      </c>
      <c r="I30" s="31"/>
    </row>
    <row r="31" spans="1:9" ht="36.75" customHeight="1" x14ac:dyDescent="0.2">
      <c r="A31" s="36">
        <v>20</v>
      </c>
      <c r="B31" s="41" t="s">
        <v>29</v>
      </c>
      <c r="C31" s="37" t="s">
        <v>4</v>
      </c>
      <c r="D31" s="43">
        <v>1526</v>
      </c>
      <c r="I31" s="31"/>
    </row>
    <row r="32" spans="1:9" ht="36.75" customHeight="1" x14ac:dyDescent="0.2">
      <c r="A32" s="36">
        <v>21</v>
      </c>
      <c r="B32" s="41" t="s">
        <v>30</v>
      </c>
      <c r="C32" s="37" t="s">
        <v>4</v>
      </c>
      <c r="D32" s="43">
        <v>641</v>
      </c>
      <c r="I32" s="31"/>
    </row>
    <row r="33" spans="1:9" ht="36.75" customHeight="1" x14ac:dyDescent="0.2">
      <c r="A33" s="36">
        <v>22</v>
      </c>
      <c r="B33" s="41" t="s">
        <v>32</v>
      </c>
      <c r="C33" s="37" t="s">
        <v>4</v>
      </c>
      <c r="D33" s="43">
        <v>165.2</v>
      </c>
      <c r="I33" s="31"/>
    </row>
    <row r="34" spans="1:9" ht="36.75" customHeight="1" x14ac:dyDescent="0.2">
      <c r="A34" s="36">
        <v>23</v>
      </c>
      <c r="B34" s="41" t="s">
        <v>33</v>
      </c>
      <c r="C34" s="37" t="s">
        <v>4</v>
      </c>
      <c r="D34" s="43">
        <v>867.6</v>
      </c>
      <c r="I34" s="31"/>
    </row>
    <row r="35" spans="1:9" ht="36.75" customHeight="1" x14ac:dyDescent="0.2">
      <c r="A35" s="36">
        <v>24</v>
      </c>
      <c r="B35" s="41" t="s">
        <v>34</v>
      </c>
      <c r="C35" s="37" t="s">
        <v>4</v>
      </c>
      <c r="D35" s="43">
        <v>485</v>
      </c>
      <c r="I35" s="31"/>
    </row>
    <row r="36" spans="1:9" ht="36.75" customHeight="1" x14ac:dyDescent="0.2">
      <c r="A36" s="36">
        <v>25</v>
      </c>
      <c r="B36" s="41" t="s">
        <v>35</v>
      </c>
      <c r="C36" s="37" t="s">
        <v>4</v>
      </c>
      <c r="D36" s="43">
        <v>1270</v>
      </c>
      <c r="I36" s="31"/>
    </row>
    <row r="37" spans="1:9" ht="36.75" customHeight="1" x14ac:dyDescent="0.2">
      <c r="A37" s="36">
        <v>26</v>
      </c>
      <c r="B37" s="41" t="s">
        <v>36</v>
      </c>
      <c r="C37" s="37" t="s">
        <v>4</v>
      </c>
      <c r="D37" s="43">
        <v>964.9</v>
      </c>
      <c r="I37" s="31"/>
    </row>
    <row r="38" spans="1:9" ht="36.75" customHeight="1" x14ac:dyDescent="0.2">
      <c r="A38" s="36">
        <v>27</v>
      </c>
      <c r="B38" s="41" t="s">
        <v>37</v>
      </c>
      <c r="C38" s="37" t="s">
        <v>4</v>
      </c>
      <c r="D38" s="43">
        <v>974</v>
      </c>
      <c r="I38" s="31"/>
    </row>
    <row r="39" spans="1:9" ht="36.75" customHeight="1" x14ac:dyDescent="0.2">
      <c r="A39" s="36">
        <v>28</v>
      </c>
      <c r="B39" s="41" t="s">
        <v>38</v>
      </c>
      <c r="C39" s="37" t="s">
        <v>4</v>
      </c>
      <c r="D39" s="43">
        <v>1802</v>
      </c>
      <c r="I39" s="31"/>
    </row>
    <row r="40" spans="1:9" ht="36.75" customHeight="1" x14ac:dyDescent="0.2">
      <c r="A40" s="36">
        <v>29</v>
      </c>
      <c r="B40" s="41" t="s">
        <v>39</v>
      </c>
      <c r="C40" s="37" t="s">
        <v>4</v>
      </c>
      <c r="D40" s="43">
        <v>470</v>
      </c>
      <c r="I40" s="31"/>
    </row>
    <row r="41" spans="1:9" ht="36.75" customHeight="1" x14ac:dyDescent="0.2">
      <c r="A41" s="36">
        <v>30</v>
      </c>
      <c r="B41" s="41" t="s">
        <v>40</v>
      </c>
      <c r="C41" s="37" t="s">
        <v>4</v>
      </c>
      <c r="D41" s="43">
        <v>277.60000000000002</v>
      </c>
      <c r="I41" s="31"/>
    </row>
    <row r="42" spans="1:9" ht="36.75" customHeight="1" x14ac:dyDescent="0.2">
      <c r="A42" s="36">
        <v>31</v>
      </c>
      <c r="B42" s="41" t="s">
        <v>41</v>
      </c>
      <c r="C42" s="37" t="s">
        <v>4</v>
      </c>
      <c r="D42" s="43">
        <v>338.5</v>
      </c>
      <c r="I42" s="31"/>
    </row>
    <row r="43" spans="1:9" ht="36.75" customHeight="1" x14ac:dyDescent="0.2">
      <c r="A43" s="36">
        <v>32</v>
      </c>
      <c r="B43" s="41" t="s">
        <v>42</v>
      </c>
      <c r="C43" s="37" t="s">
        <v>4</v>
      </c>
      <c r="D43" s="43">
        <v>200</v>
      </c>
      <c r="I43" s="31"/>
    </row>
    <row r="44" spans="1:9" ht="36.75" customHeight="1" x14ac:dyDescent="0.2">
      <c r="A44" s="36">
        <v>33</v>
      </c>
      <c r="B44" s="41" t="s">
        <v>43</v>
      </c>
      <c r="C44" s="37" t="s">
        <v>4</v>
      </c>
      <c r="D44" s="43">
        <v>270</v>
      </c>
      <c r="I44" s="31"/>
    </row>
    <row r="45" spans="1:9" ht="36.75" customHeight="1" thickBot="1" x14ac:dyDescent="0.25">
      <c r="A45" s="97" t="s">
        <v>44</v>
      </c>
      <c r="B45" s="98"/>
      <c r="C45" s="44" t="s">
        <v>4</v>
      </c>
      <c r="D45" s="45">
        <f t="shared" ref="D45" si="0">SUM(D12:D44)</f>
        <v>25631.399999999998</v>
      </c>
    </row>
    <row r="46" spans="1:9" ht="36.75" customHeight="1" thickTop="1" x14ac:dyDescent="0.2">
      <c r="B46" s="21"/>
      <c r="C46" s="22"/>
      <c r="D46" s="24"/>
    </row>
    <row r="47" spans="1:9" ht="36.75" customHeight="1" x14ac:dyDescent="0.2">
      <c r="B47" s="21"/>
      <c r="C47" s="22"/>
      <c r="D47" s="24"/>
    </row>
  </sheetData>
  <mergeCells count="2">
    <mergeCell ref="B2:C2"/>
    <mergeCell ref="A45:B45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9"/>
  <sheetViews>
    <sheetView rightToLeft="1" zoomScale="70" zoomScaleNormal="70" zoomScaleSheetLayoutView="75" workbookViewId="0">
      <selection activeCell="M5" sqref="M5"/>
    </sheetView>
  </sheetViews>
  <sheetFormatPr defaultRowHeight="27.75" x14ac:dyDescent="0.2"/>
  <cols>
    <col min="1" max="1" width="8.85546875" style="26" customWidth="1"/>
    <col min="2" max="2" width="30.28515625" style="25" customWidth="1"/>
    <col min="3" max="3" width="18.140625" style="25" customWidth="1"/>
    <col min="4" max="4" width="34.85546875" style="25" customWidth="1"/>
    <col min="5" max="16384" width="9.140625" style="25"/>
  </cols>
  <sheetData>
    <row r="1" spans="1:4" ht="27" customHeight="1" thickBot="1" x14ac:dyDescent="0.25">
      <c r="B1" s="27"/>
      <c r="C1" s="28"/>
      <c r="D1" s="29"/>
    </row>
    <row r="2" spans="1:4" ht="90" customHeight="1" thickTop="1" x14ac:dyDescent="0.2">
      <c r="A2" s="50" t="s">
        <v>0</v>
      </c>
      <c r="B2" s="51" t="s">
        <v>47</v>
      </c>
      <c r="C2" s="51" t="s">
        <v>2</v>
      </c>
      <c r="D2" s="54" t="s">
        <v>45</v>
      </c>
    </row>
    <row r="3" spans="1:4" ht="36.75" customHeight="1" x14ac:dyDescent="0.2">
      <c r="A3" s="32">
        <v>1</v>
      </c>
      <c r="B3" s="41" t="s">
        <v>10</v>
      </c>
      <c r="C3" s="33" t="s">
        <v>4</v>
      </c>
      <c r="D3" s="34">
        <v>833</v>
      </c>
    </row>
    <row r="4" spans="1:4" ht="36.75" customHeight="1" x14ac:dyDescent="0.2">
      <c r="A4" s="32">
        <v>2</v>
      </c>
      <c r="B4" s="41" t="s">
        <v>11</v>
      </c>
      <c r="C4" s="33" t="s">
        <v>4</v>
      </c>
      <c r="D4" s="34">
        <v>2221</v>
      </c>
    </row>
    <row r="5" spans="1:4" ht="36.75" customHeight="1" x14ac:dyDescent="0.2">
      <c r="A5" s="32">
        <v>3</v>
      </c>
      <c r="B5" s="41" t="s">
        <v>12</v>
      </c>
      <c r="C5" s="33" t="s">
        <v>4</v>
      </c>
      <c r="D5" s="34">
        <v>93</v>
      </c>
    </row>
    <row r="6" spans="1:4" ht="36.75" customHeight="1" x14ac:dyDescent="0.2">
      <c r="A6" s="32">
        <v>4</v>
      </c>
      <c r="B6" s="41" t="s">
        <v>13</v>
      </c>
      <c r="C6" s="33" t="s">
        <v>4</v>
      </c>
      <c r="D6" s="34">
        <v>464</v>
      </c>
    </row>
    <row r="7" spans="1:4" ht="36.75" customHeight="1" x14ac:dyDescent="0.2">
      <c r="A7" s="32">
        <v>5</v>
      </c>
      <c r="B7" s="41" t="s">
        <v>15</v>
      </c>
      <c r="C7" s="33" t="s">
        <v>4</v>
      </c>
      <c r="D7" s="34">
        <v>0</v>
      </c>
    </row>
    <row r="8" spans="1:4" ht="36.75" customHeight="1" x14ac:dyDescent="0.2">
      <c r="A8" s="32">
        <v>6</v>
      </c>
      <c r="B8" s="41" t="s">
        <v>14</v>
      </c>
      <c r="C8" s="33" t="s">
        <v>4</v>
      </c>
      <c r="D8" s="34">
        <v>520</v>
      </c>
    </row>
    <row r="9" spans="1:4" ht="36.75" customHeight="1" x14ac:dyDescent="0.2">
      <c r="A9" s="32">
        <v>7</v>
      </c>
      <c r="B9" s="41" t="s">
        <v>16</v>
      </c>
      <c r="C9" s="33" t="s">
        <v>4</v>
      </c>
      <c r="D9" s="34">
        <v>41</v>
      </c>
    </row>
    <row r="10" spans="1:4" ht="36.75" customHeight="1" x14ac:dyDescent="0.2">
      <c r="A10" s="32">
        <v>8</v>
      </c>
      <c r="B10" s="41" t="s">
        <v>17</v>
      </c>
      <c r="C10" s="33" t="s">
        <v>4</v>
      </c>
      <c r="D10" s="34">
        <v>60</v>
      </c>
    </row>
    <row r="11" spans="1:4" ht="36.75" customHeight="1" x14ac:dyDescent="0.2">
      <c r="A11" s="32">
        <v>9</v>
      </c>
      <c r="B11" s="41" t="s">
        <v>18</v>
      </c>
      <c r="C11" s="33" t="s">
        <v>4</v>
      </c>
      <c r="D11" s="34">
        <v>938</v>
      </c>
    </row>
    <row r="12" spans="1:4" ht="36.75" customHeight="1" x14ac:dyDescent="0.2">
      <c r="A12" s="32">
        <v>10</v>
      </c>
      <c r="B12" s="41" t="s">
        <v>20</v>
      </c>
      <c r="C12" s="33" t="s">
        <v>4</v>
      </c>
      <c r="D12" s="34">
        <v>762</v>
      </c>
    </row>
    <row r="13" spans="1:4" ht="36.75" customHeight="1" x14ac:dyDescent="0.2">
      <c r="A13" s="32">
        <v>11</v>
      </c>
      <c r="B13" s="41" t="s">
        <v>21</v>
      </c>
      <c r="C13" s="33" t="s">
        <v>4</v>
      </c>
      <c r="D13" s="34">
        <v>12</v>
      </c>
    </row>
    <row r="14" spans="1:4" ht="36.75" customHeight="1" x14ac:dyDescent="0.2">
      <c r="A14" s="32">
        <v>12</v>
      </c>
      <c r="B14" s="41" t="s">
        <v>19</v>
      </c>
      <c r="C14" s="33" t="s">
        <v>4</v>
      </c>
      <c r="D14" s="34">
        <v>825</v>
      </c>
    </row>
    <row r="15" spans="1:4" ht="36.75" customHeight="1" x14ac:dyDescent="0.2">
      <c r="A15" s="32">
        <v>13</v>
      </c>
      <c r="B15" s="41" t="s">
        <v>22</v>
      </c>
      <c r="C15" s="33" t="s">
        <v>4</v>
      </c>
      <c r="D15" s="34">
        <v>1203</v>
      </c>
    </row>
    <row r="16" spans="1:4" ht="36.75" customHeight="1" x14ac:dyDescent="0.2">
      <c r="A16" s="32">
        <v>14</v>
      </c>
      <c r="B16" s="41" t="s">
        <v>23</v>
      </c>
      <c r="C16" s="33" t="s">
        <v>4</v>
      </c>
      <c r="D16" s="35">
        <v>294</v>
      </c>
    </row>
    <row r="17" spans="1:4" ht="36.75" customHeight="1" x14ac:dyDescent="0.2">
      <c r="A17" s="32">
        <v>15</v>
      </c>
      <c r="B17" s="41" t="s">
        <v>24</v>
      </c>
      <c r="C17" s="33" t="s">
        <v>4</v>
      </c>
      <c r="D17" s="35">
        <v>330</v>
      </c>
    </row>
    <row r="18" spans="1:4" ht="36.75" customHeight="1" x14ac:dyDescent="0.2">
      <c r="A18" s="32">
        <v>16</v>
      </c>
      <c r="B18" s="41" t="s">
        <v>25</v>
      </c>
      <c r="C18" s="33" t="s">
        <v>4</v>
      </c>
      <c r="D18" s="35">
        <v>705</v>
      </c>
    </row>
    <row r="19" spans="1:4" ht="36.75" customHeight="1" x14ac:dyDescent="0.2">
      <c r="A19" s="32">
        <v>17</v>
      </c>
      <c r="B19" s="41" t="s">
        <v>26</v>
      </c>
      <c r="C19" s="33" t="s">
        <v>4</v>
      </c>
      <c r="D19" s="35">
        <v>1245</v>
      </c>
    </row>
    <row r="20" spans="1:4" ht="36.75" customHeight="1" x14ac:dyDescent="0.2">
      <c r="A20" s="32">
        <v>18</v>
      </c>
      <c r="B20" s="41" t="s">
        <v>27</v>
      </c>
      <c r="C20" s="33" t="s">
        <v>4</v>
      </c>
      <c r="D20" s="35">
        <v>169</v>
      </c>
    </row>
    <row r="21" spans="1:4" ht="36.75" customHeight="1" x14ac:dyDescent="0.2">
      <c r="A21" s="32">
        <v>19</v>
      </c>
      <c r="B21" s="41" t="s">
        <v>28</v>
      </c>
      <c r="C21" s="33" t="s">
        <v>4</v>
      </c>
      <c r="D21" s="35">
        <v>0</v>
      </c>
    </row>
    <row r="22" spans="1:4" ht="36.75" customHeight="1" x14ac:dyDescent="0.2">
      <c r="A22" s="32">
        <v>20</v>
      </c>
      <c r="B22" s="41" t="s">
        <v>29</v>
      </c>
      <c r="C22" s="33" t="s">
        <v>4</v>
      </c>
      <c r="D22" s="35">
        <v>504</v>
      </c>
    </row>
    <row r="23" spans="1:4" ht="36.75" customHeight="1" x14ac:dyDescent="0.2">
      <c r="A23" s="32">
        <v>21</v>
      </c>
      <c r="B23" s="41" t="s">
        <v>31</v>
      </c>
      <c r="C23" s="33" t="s">
        <v>4</v>
      </c>
      <c r="D23" s="35">
        <v>65</v>
      </c>
    </row>
    <row r="24" spans="1:4" ht="36.75" customHeight="1" x14ac:dyDescent="0.2">
      <c r="A24" s="32">
        <v>22</v>
      </c>
      <c r="B24" s="41" t="s">
        <v>46</v>
      </c>
      <c r="C24" s="33" t="s">
        <v>4</v>
      </c>
      <c r="D24" s="34">
        <v>980</v>
      </c>
    </row>
    <row r="25" spans="1:4" ht="36.75" customHeight="1" x14ac:dyDescent="0.2">
      <c r="A25" s="32">
        <v>23</v>
      </c>
      <c r="B25" s="41" t="s">
        <v>33</v>
      </c>
      <c r="C25" s="33" t="s">
        <v>4</v>
      </c>
      <c r="D25" s="35">
        <v>733</v>
      </c>
    </row>
    <row r="26" spans="1:4" ht="36.75" customHeight="1" x14ac:dyDescent="0.2">
      <c r="A26" s="32">
        <v>24</v>
      </c>
      <c r="B26" s="41" t="s">
        <v>34</v>
      </c>
      <c r="C26" s="33" t="s">
        <v>4</v>
      </c>
      <c r="D26" s="35">
        <v>239</v>
      </c>
    </row>
    <row r="27" spans="1:4" ht="36.75" customHeight="1" x14ac:dyDescent="0.2">
      <c r="A27" s="32">
        <v>25</v>
      </c>
      <c r="B27" s="41" t="s">
        <v>35</v>
      </c>
      <c r="C27" s="33" t="s">
        <v>4</v>
      </c>
      <c r="D27" s="35">
        <v>1193</v>
      </c>
    </row>
    <row r="28" spans="1:4" ht="36.75" customHeight="1" x14ac:dyDescent="0.2">
      <c r="A28" s="32">
        <v>26</v>
      </c>
      <c r="B28" s="41" t="s">
        <v>36</v>
      </c>
      <c r="C28" s="33" t="s">
        <v>4</v>
      </c>
      <c r="D28" s="35">
        <v>18</v>
      </c>
    </row>
    <row r="29" spans="1:4" ht="36.75" customHeight="1" x14ac:dyDescent="0.2">
      <c r="A29" s="32">
        <v>27</v>
      </c>
      <c r="B29" s="41" t="s">
        <v>37</v>
      </c>
      <c r="C29" s="33" t="s">
        <v>4</v>
      </c>
      <c r="D29" s="35">
        <v>334</v>
      </c>
    </row>
    <row r="30" spans="1:4" ht="36.75" customHeight="1" x14ac:dyDescent="0.2">
      <c r="A30" s="32">
        <v>28</v>
      </c>
      <c r="B30" s="41" t="s">
        <v>38</v>
      </c>
      <c r="C30" s="33" t="s">
        <v>4</v>
      </c>
      <c r="D30" s="35">
        <v>293</v>
      </c>
    </row>
    <row r="31" spans="1:4" ht="36.75" customHeight="1" x14ac:dyDescent="0.2">
      <c r="A31" s="32">
        <v>29</v>
      </c>
      <c r="B31" s="41" t="s">
        <v>39</v>
      </c>
      <c r="C31" s="33" t="s">
        <v>4</v>
      </c>
      <c r="D31" s="35">
        <v>866</v>
      </c>
    </row>
    <row r="32" spans="1:4" ht="36.75" customHeight="1" x14ac:dyDescent="0.2">
      <c r="A32" s="32">
        <v>30</v>
      </c>
      <c r="B32" s="41" t="s">
        <v>40</v>
      </c>
      <c r="C32" s="33" t="s">
        <v>4</v>
      </c>
      <c r="D32" s="35">
        <v>444</v>
      </c>
    </row>
    <row r="33" spans="1:4" ht="36.75" customHeight="1" x14ac:dyDescent="0.2">
      <c r="A33" s="32">
        <v>31</v>
      </c>
      <c r="B33" s="41" t="s">
        <v>41</v>
      </c>
      <c r="C33" s="33" t="s">
        <v>4</v>
      </c>
      <c r="D33" s="35">
        <v>100</v>
      </c>
    </row>
    <row r="34" spans="1:4" ht="36.75" customHeight="1" x14ac:dyDescent="0.2">
      <c r="A34" s="32">
        <v>32</v>
      </c>
      <c r="B34" s="41" t="s">
        <v>42</v>
      </c>
      <c r="C34" s="33" t="s">
        <v>4</v>
      </c>
      <c r="D34" s="35">
        <v>158</v>
      </c>
    </row>
    <row r="35" spans="1:4" ht="36.75" customHeight="1" x14ac:dyDescent="0.2">
      <c r="A35" s="32">
        <v>33</v>
      </c>
      <c r="B35" s="41" t="s">
        <v>43</v>
      </c>
      <c r="C35" s="33" t="s">
        <v>4</v>
      </c>
      <c r="D35" s="35">
        <v>0</v>
      </c>
    </row>
    <row r="36" spans="1:4" ht="36.75" customHeight="1" thickBot="1" x14ac:dyDescent="0.25">
      <c r="A36" s="99" t="s">
        <v>44</v>
      </c>
      <c r="B36" s="100"/>
      <c r="C36" s="48" t="s">
        <v>4</v>
      </c>
      <c r="D36" s="49">
        <v>16642</v>
      </c>
    </row>
    <row r="37" spans="1:4" ht="36.75" customHeight="1" thickTop="1" x14ac:dyDescent="0.2">
      <c r="B37" s="27"/>
      <c r="C37" s="28"/>
    </row>
    <row r="38" spans="1:4" ht="36.75" customHeight="1" x14ac:dyDescent="0.2">
      <c r="B38" s="53"/>
      <c r="C38" s="28"/>
      <c r="D38" s="30"/>
    </row>
    <row r="39" spans="1:4" ht="36.75" customHeight="1" x14ac:dyDescent="0.2">
      <c r="D39" s="30"/>
    </row>
  </sheetData>
  <mergeCells count="1">
    <mergeCell ref="A36:B36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40"/>
  <sheetViews>
    <sheetView rightToLeft="1" tabSelected="1" view="pageBreakPreview" zoomScale="55" zoomScaleNormal="100" zoomScaleSheetLayoutView="55" workbookViewId="0">
      <selection activeCell="E6" sqref="E6"/>
    </sheetView>
  </sheetViews>
  <sheetFormatPr defaultRowHeight="18.75" x14ac:dyDescent="0.5"/>
  <cols>
    <col min="1" max="1" width="9.5703125" style="56" customWidth="1"/>
    <col min="2" max="2" width="23.140625" style="56" bestFit="1" customWidth="1"/>
    <col min="3" max="3" width="27" style="56" customWidth="1"/>
    <col min="4" max="4" width="12" style="56" bestFit="1" customWidth="1"/>
    <col min="5" max="5" width="7" style="56" bestFit="1" customWidth="1"/>
    <col min="6" max="253" width="9.140625" style="56"/>
    <col min="254" max="254" width="9.5703125" style="56" customWidth="1"/>
    <col min="255" max="255" width="23.140625" style="56" bestFit="1" customWidth="1"/>
    <col min="256" max="256" width="30" style="56" bestFit="1" customWidth="1"/>
    <col min="257" max="257" width="18.42578125" style="56" bestFit="1" customWidth="1"/>
    <col min="258" max="258" width="7" style="56" bestFit="1" customWidth="1"/>
    <col min="259" max="259" width="27" style="56" customWidth="1"/>
    <col min="260" max="260" width="12" style="56" bestFit="1" customWidth="1"/>
    <col min="261" max="261" width="7" style="56" bestFit="1" customWidth="1"/>
    <col min="262" max="509" width="9.140625" style="56"/>
    <col min="510" max="510" width="9.5703125" style="56" customWidth="1"/>
    <col min="511" max="511" width="23.140625" style="56" bestFit="1" customWidth="1"/>
    <col min="512" max="512" width="30" style="56" bestFit="1" customWidth="1"/>
    <col min="513" max="513" width="18.42578125" style="56" bestFit="1" customWidth="1"/>
    <col min="514" max="514" width="7" style="56" bestFit="1" customWidth="1"/>
    <col min="515" max="515" width="27" style="56" customWidth="1"/>
    <col min="516" max="516" width="12" style="56" bestFit="1" customWidth="1"/>
    <col min="517" max="517" width="7" style="56" bestFit="1" customWidth="1"/>
    <col min="518" max="765" width="9.140625" style="56"/>
    <col min="766" max="766" width="9.5703125" style="56" customWidth="1"/>
    <col min="767" max="767" width="23.140625" style="56" bestFit="1" customWidth="1"/>
    <col min="768" max="768" width="30" style="56" bestFit="1" customWidth="1"/>
    <col min="769" max="769" width="18.42578125" style="56" bestFit="1" customWidth="1"/>
    <col min="770" max="770" width="7" style="56" bestFit="1" customWidth="1"/>
    <col min="771" max="771" width="27" style="56" customWidth="1"/>
    <col min="772" max="772" width="12" style="56" bestFit="1" customWidth="1"/>
    <col min="773" max="773" width="7" style="56" bestFit="1" customWidth="1"/>
    <col min="774" max="1021" width="9.140625" style="56"/>
    <col min="1022" max="1022" width="9.5703125" style="56" customWidth="1"/>
    <col min="1023" max="1023" width="23.140625" style="56" bestFit="1" customWidth="1"/>
    <col min="1024" max="1024" width="30" style="56" bestFit="1" customWidth="1"/>
    <col min="1025" max="1025" width="18.42578125" style="56" bestFit="1" customWidth="1"/>
    <col min="1026" max="1026" width="7" style="56" bestFit="1" customWidth="1"/>
    <col min="1027" max="1027" width="27" style="56" customWidth="1"/>
    <col min="1028" max="1028" width="12" style="56" bestFit="1" customWidth="1"/>
    <col min="1029" max="1029" width="7" style="56" bestFit="1" customWidth="1"/>
    <col min="1030" max="1277" width="9.140625" style="56"/>
    <col min="1278" max="1278" width="9.5703125" style="56" customWidth="1"/>
    <col min="1279" max="1279" width="23.140625" style="56" bestFit="1" customWidth="1"/>
    <col min="1280" max="1280" width="30" style="56" bestFit="1" customWidth="1"/>
    <col min="1281" max="1281" width="18.42578125" style="56" bestFit="1" customWidth="1"/>
    <col min="1282" max="1282" width="7" style="56" bestFit="1" customWidth="1"/>
    <col min="1283" max="1283" width="27" style="56" customWidth="1"/>
    <col min="1284" max="1284" width="12" style="56" bestFit="1" customWidth="1"/>
    <col min="1285" max="1285" width="7" style="56" bestFit="1" customWidth="1"/>
    <col min="1286" max="1533" width="9.140625" style="56"/>
    <col min="1534" max="1534" width="9.5703125" style="56" customWidth="1"/>
    <col min="1535" max="1535" width="23.140625" style="56" bestFit="1" customWidth="1"/>
    <col min="1536" max="1536" width="30" style="56" bestFit="1" customWidth="1"/>
    <col min="1537" max="1537" width="18.42578125" style="56" bestFit="1" customWidth="1"/>
    <col min="1538" max="1538" width="7" style="56" bestFit="1" customWidth="1"/>
    <col min="1539" max="1539" width="27" style="56" customWidth="1"/>
    <col min="1540" max="1540" width="12" style="56" bestFit="1" customWidth="1"/>
    <col min="1541" max="1541" width="7" style="56" bestFit="1" customWidth="1"/>
    <col min="1542" max="1789" width="9.140625" style="56"/>
    <col min="1790" max="1790" width="9.5703125" style="56" customWidth="1"/>
    <col min="1791" max="1791" width="23.140625" style="56" bestFit="1" customWidth="1"/>
    <col min="1792" max="1792" width="30" style="56" bestFit="1" customWidth="1"/>
    <col min="1793" max="1793" width="18.42578125" style="56" bestFit="1" customWidth="1"/>
    <col min="1794" max="1794" width="7" style="56" bestFit="1" customWidth="1"/>
    <col min="1795" max="1795" width="27" style="56" customWidth="1"/>
    <col min="1796" max="1796" width="12" style="56" bestFit="1" customWidth="1"/>
    <col min="1797" max="1797" width="7" style="56" bestFit="1" customWidth="1"/>
    <col min="1798" max="2045" width="9.140625" style="56"/>
    <col min="2046" max="2046" width="9.5703125" style="56" customWidth="1"/>
    <col min="2047" max="2047" width="23.140625" style="56" bestFit="1" customWidth="1"/>
    <col min="2048" max="2048" width="30" style="56" bestFit="1" customWidth="1"/>
    <col min="2049" max="2049" width="18.42578125" style="56" bestFit="1" customWidth="1"/>
    <col min="2050" max="2050" width="7" style="56" bestFit="1" customWidth="1"/>
    <col min="2051" max="2051" width="27" style="56" customWidth="1"/>
    <col min="2052" max="2052" width="12" style="56" bestFit="1" customWidth="1"/>
    <col min="2053" max="2053" width="7" style="56" bestFit="1" customWidth="1"/>
    <col min="2054" max="2301" width="9.140625" style="56"/>
    <col min="2302" max="2302" width="9.5703125" style="56" customWidth="1"/>
    <col min="2303" max="2303" width="23.140625" style="56" bestFit="1" customWidth="1"/>
    <col min="2304" max="2304" width="30" style="56" bestFit="1" customWidth="1"/>
    <col min="2305" max="2305" width="18.42578125" style="56" bestFit="1" customWidth="1"/>
    <col min="2306" max="2306" width="7" style="56" bestFit="1" customWidth="1"/>
    <col min="2307" max="2307" width="27" style="56" customWidth="1"/>
    <col min="2308" max="2308" width="12" style="56" bestFit="1" customWidth="1"/>
    <col min="2309" max="2309" width="7" style="56" bestFit="1" customWidth="1"/>
    <col min="2310" max="2557" width="9.140625" style="56"/>
    <col min="2558" max="2558" width="9.5703125" style="56" customWidth="1"/>
    <col min="2559" max="2559" width="23.140625" style="56" bestFit="1" customWidth="1"/>
    <col min="2560" max="2560" width="30" style="56" bestFit="1" customWidth="1"/>
    <col min="2561" max="2561" width="18.42578125" style="56" bestFit="1" customWidth="1"/>
    <col min="2562" max="2562" width="7" style="56" bestFit="1" customWidth="1"/>
    <col min="2563" max="2563" width="27" style="56" customWidth="1"/>
    <col min="2564" max="2564" width="12" style="56" bestFit="1" customWidth="1"/>
    <col min="2565" max="2565" width="7" style="56" bestFit="1" customWidth="1"/>
    <col min="2566" max="2813" width="9.140625" style="56"/>
    <col min="2814" max="2814" width="9.5703125" style="56" customWidth="1"/>
    <col min="2815" max="2815" width="23.140625" style="56" bestFit="1" customWidth="1"/>
    <col min="2816" max="2816" width="30" style="56" bestFit="1" customWidth="1"/>
    <col min="2817" max="2817" width="18.42578125" style="56" bestFit="1" customWidth="1"/>
    <col min="2818" max="2818" width="7" style="56" bestFit="1" customWidth="1"/>
    <col min="2819" max="2819" width="27" style="56" customWidth="1"/>
    <col min="2820" max="2820" width="12" style="56" bestFit="1" customWidth="1"/>
    <col min="2821" max="2821" width="7" style="56" bestFit="1" customWidth="1"/>
    <col min="2822" max="3069" width="9.140625" style="56"/>
    <col min="3070" max="3070" width="9.5703125" style="56" customWidth="1"/>
    <col min="3071" max="3071" width="23.140625" style="56" bestFit="1" customWidth="1"/>
    <col min="3072" max="3072" width="30" style="56" bestFit="1" customWidth="1"/>
    <col min="3073" max="3073" width="18.42578125" style="56" bestFit="1" customWidth="1"/>
    <col min="3074" max="3074" width="7" style="56" bestFit="1" customWidth="1"/>
    <col min="3075" max="3075" width="27" style="56" customWidth="1"/>
    <col min="3076" max="3076" width="12" style="56" bestFit="1" customWidth="1"/>
    <col min="3077" max="3077" width="7" style="56" bestFit="1" customWidth="1"/>
    <col min="3078" max="3325" width="9.140625" style="56"/>
    <col min="3326" max="3326" width="9.5703125" style="56" customWidth="1"/>
    <col min="3327" max="3327" width="23.140625" style="56" bestFit="1" customWidth="1"/>
    <col min="3328" max="3328" width="30" style="56" bestFit="1" customWidth="1"/>
    <col min="3329" max="3329" width="18.42578125" style="56" bestFit="1" customWidth="1"/>
    <col min="3330" max="3330" width="7" style="56" bestFit="1" customWidth="1"/>
    <col min="3331" max="3331" width="27" style="56" customWidth="1"/>
    <col min="3332" max="3332" width="12" style="56" bestFit="1" customWidth="1"/>
    <col min="3333" max="3333" width="7" style="56" bestFit="1" customWidth="1"/>
    <col min="3334" max="3581" width="9.140625" style="56"/>
    <col min="3582" max="3582" width="9.5703125" style="56" customWidth="1"/>
    <col min="3583" max="3583" width="23.140625" style="56" bestFit="1" customWidth="1"/>
    <col min="3584" max="3584" width="30" style="56" bestFit="1" customWidth="1"/>
    <col min="3585" max="3585" width="18.42578125" style="56" bestFit="1" customWidth="1"/>
    <col min="3586" max="3586" width="7" style="56" bestFit="1" customWidth="1"/>
    <col min="3587" max="3587" width="27" style="56" customWidth="1"/>
    <col min="3588" max="3588" width="12" style="56" bestFit="1" customWidth="1"/>
    <col min="3589" max="3589" width="7" style="56" bestFit="1" customWidth="1"/>
    <col min="3590" max="3837" width="9.140625" style="56"/>
    <col min="3838" max="3838" width="9.5703125" style="56" customWidth="1"/>
    <col min="3839" max="3839" width="23.140625" style="56" bestFit="1" customWidth="1"/>
    <col min="3840" max="3840" width="30" style="56" bestFit="1" customWidth="1"/>
    <col min="3841" max="3841" width="18.42578125" style="56" bestFit="1" customWidth="1"/>
    <col min="3842" max="3842" width="7" style="56" bestFit="1" customWidth="1"/>
    <col min="3843" max="3843" width="27" style="56" customWidth="1"/>
    <col min="3844" max="3844" width="12" style="56" bestFit="1" customWidth="1"/>
    <col min="3845" max="3845" width="7" style="56" bestFit="1" customWidth="1"/>
    <col min="3846" max="4093" width="9.140625" style="56"/>
    <col min="4094" max="4094" width="9.5703125" style="56" customWidth="1"/>
    <col min="4095" max="4095" width="23.140625" style="56" bestFit="1" customWidth="1"/>
    <col min="4096" max="4096" width="30" style="56" bestFit="1" customWidth="1"/>
    <col min="4097" max="4097" width="18.42578125" style="56" bestFit="1" customWidth="1"/>
    <col min="4098" max="4098" width="7" style="56" bestFit="1" customWidth="1"/>
    <col min="4099" max="4099" width="27" style="56" customWidth="1"/>
    <col min="4100" max="4100" width="12" style="56" bestFit="1" customWidth="1"/>
    <col min="4101" max="4101" width="7" style="56" bestFit="1" customWidth="1"/>
    <col min="4102" max="4349" width="9.140625" style="56"/>
    <col min="4350" max="4350" width="9.5703125" style="56" customWidth="1"/>
    <col min="4351" max="4351" width="23.140625" style="56" bestFit="1" customWidth="1"/>
    <col min="4352" max="4352" width="30" style="56" bestFit="1" customWidth="1"/>
    <col min="4353" max="4353" width="18.42578125" style="56" bestFit="1" customWidth="1"/>
    <col min="4354" max="4354" width="7" style="56" bestFit="1" customWidth="1"/>
    <col min="4355" max="4355" width="27" style="56" customWidth="1"/>
    <col min="4356" max="4356" width="12" style="56" bestFit="1" customWidth="1"/>
    <col min="4357" max="4357" width="7" style="56" bestFit="1" customWidth="1"/>
    <col min="4358" max="4605" width="9.140625" style="56"/>
    <col min="4606" max="4606" width="9.5703125" style="56" customWidth="1"/>
    <col min="4607" max="4607" width="23.140625" style="56" bestFit="1" customWidth="1"/>
    <col min="4608" max="4608" width="30" style="56" bestFit="1" customWidth="1"/>
    <col min="4609" max="4609" width="18.42578125" style="56" bestFit="1" customWidth="1"/>
    <col min="4610" max="4610" width="7" style="56" bestFit="1" customWidth="1"/>
    <col min="4611" max="4611" width="27" style="56" customWidth="1"/>
    <col min="4612" max="4612" width="12" style="56" bestFit="1" customWidth="1"/>
    <col min="4613" max="4613" width="7" style="56" bestFit="1" customWidth="1"/>
    <col min="4614" max="4861" width="9.140625" style="56"/>
    <col min="4862" max="4862" width="9.5703125" style="56" customWidth="1"/>
    <col min="4863" max="4863" width="23.140625" style="56" bestFit="1" customWidth="1"/>
    <col min="4864" max="4864" width="30" style="56" bestFit="1" customWidth="1"/>
    <col min="4865" max="4865" width="18.42578125" style="56" bestFit="1" customWidth="1"/>
    <col min="4866" max="4866" width="7" style="56" bestFit="1" customWidth="1"/>
    <col min="4867" max="4867" width="27" style="56" customWidth="1"/>
    <col min="4868" max="4868" width="12" style="56" bestFit="1" customWidth="1"/>
    <col min="4869" max="4869" width="7" style="56" bestFit="1" customWidth="1"/>
    <col min="4870" max="5117" width="9.140625" style="56"/>
    <col min="5118" max="5118" width="9.5703125" style="56" customWidth="1"/>
    <col min="5119" max="5119" width="23.140625" style="56" bestFit="1" customWidth="1"/>
    <col min="5120" max="5120" width="30" style="56" bestFit="1" customWidth="1"/>
    <col min="5121" max="5121" width="18.42578125" style="56" bestFit="1" customWidth="1"/>
    <col min="5122" max="5122" width="7" style="56" bestFit="1" customWidth="1"/>
    <col min="5123" max="5123" width="27" style="56" customWidth="1"/>
    <col min="5124" max="5124" width="12" style="56" bestFit="1" customWidth="1"/>
    <col min="5125" max="5125" width="7" style="56" bestFit="1" customWidth="1"/>
    <col min="5126" max="5373" width="9.140625" style="56"/>
    <col min="5374" max="5374" width="9.5703125" style="56" customWidth="1"/>
    <col min="5375" max="5375" width="23.140625" style="56" bestFit="1" customWidth="1"/>
    <col min="5376" max="5376" width="30" style="56" bestFit="1" customWidth="1"/>
    <col min="5377" max="5377" width="18.42578125" style="56" bestFit="1" customWidth="1"/>
    <col min="5378" max="5378" width="7" style="56" bestFit="1" customWidth="1"/>
    <col min="5379" max="5379" width="27" style="56" customWidth="1"/>
    <col min="5380" max="5380" width="12" style="56" bestFit="1" customWidth="1"/>
    <col min="5381" max="5381" width="7" style="56" bestFit="1" customWidth="1"/>
    <col min="5382" max="5629" width="9.140625" style="56"/>
    <col min="5630" max="5630" width="9.5703125" style="56" customWidth="1"/>
    <col min="5631" max="5631" width="23.140625" style="56" bestFit="1" customWidth="1"/>
    <col min="5632" max="5632" width="30" style="56" bestFit="1" customWidth="1"/>
    <col min="5633" max="5633" width="18.42578125" style="56" bestFit="1" customWidth="1"/>
    <col min="5634" max="5634" width="7" style="56" bestFit="1" customWidth="1"/>
    <col min="5635" max="5635" width="27" style="56" customWidth="1"/>
    <col min="5636" max="5636" width="12" style="56" bestFit="1" customWidth="1"/>
    <col min="5637" max="5637" width="7" style="56" bestFit="1" customWidth="1"/>
    <col min="5638" max="5885" width="9.140625" style="56"/>
    <col min="5886" max="5886" width="9.5703125" style="56" customWidth="1"/>
    <col min="5887" max="5887" width="23.140625" style="56" bestFit="1" customWidth="1"/>
    <col min="5888" max="5888" width="30" style="56" bestFit="1" customWidth="1"/>
    <col min="5889" max="5889" width="18.42578125" style="56" bestFit="1" customWidth="1"/>
    <col min="5890" max="5890" width="7" style="56" bestFit="1" customWidth="1"/>
    <col min="5891" max="5891" width="27" style="56" customWidth="1"/>
    <col min="5892" max="5892" width="12" style="56" bestFit="1" customWidth="1"/>
    <col min="5893" max="5893" width="7" style="56" bestFit="1" customWidth="1"/>
    <col min="5894" max="6141" width="9.140625" style="56"/>
    <col min="6142" max="6142" width="9.5703125" style="56" customWidth="1"/>
    <col min="6143" max="6143" width="23.140625" style="56" bestFit="1" customWidth="1"/>
    <col min="6144" max="6144" width="30" style="56" bestFit="1" customWidth="1"/>
    <col min="6145" max="6145" width="18.42578125" style="56" bestFit="1" customWidth="1"/>
    <col min="6146" max="6146" width="7" style="56" bestFit="1" customWidth="1"/>
    <col min="6147" max="6147" width="27" style="56" customWidth="1"/>
    <col min="6148" max="6148" width="12" style="56" bestFit="1" customWidth="1"/>
    <col min="6149" max="6149" width="7" style="56" bestFit="1" customWidth="1"/>
    <col min="6150" max="6397" width="9.140625" style="56"/>
    <col min="6398" max="6398" width="9.5703125" style="56" customWidth="1"/>
    <col min="6399" max="6399" width="23.140625" style="56" bestFit="1" customWidth="1"/>
    <col min="6400" max="6400" width="30" style="56" bestFit="1" customWidth="1"/>
    <col min="6401" max="6401" width="18.42578125" style="56" bestFit="1" customWidth="1"/>
    <col min="6402" max="6402" width="7" style="56" bestFit="1" customWidth="1"/>
    <col min="6403" max="6403" width="27" style="56" customWidth="1"/>
    <col min="6404" max="6404" width="12" style="56" bestFit="1" customWidth="1"/>
    <col min="6405" max="6405" width="7" style="56" bestFit="1" customWidth="1"/>
    <col min="6406" max="6653" width="9.140625" style="56"/>
    <col min="6654" max="6654" width="9.5703125" style="56" customWidth="1"/>
    <col min="6655" max="6655" width="23.140625" style="56" bestFit="1" customWidth="1"/>
    <col min="6656" max="6656" width="30" style="56" bestFit="1" customWidth="1"/>
    <col min="6657" max="6657" width="18.42578125" style="56" bestFit="1" customWidth="1"/>
    <col min="6658" max="6658" width="7" style="56" bestFit="1" customWidth="1"/>
    <col min="6659" max="6659" width="27" style="56" customWidth="1"/>
    <col min="6660" max="6660" width="12" style="56" bestFit="1" customWidth="1"/>
    <col min="6661" max="6661" width="7" style="56" bestFit="1" customWidth="1"/>
    <col min="6662" max="6909" width="9.140625" style="56"/>
    <col min="6910" max="6910" width="9.5703125" style="56" customWidth="1"/>
    <col min="6911" max="6911" width="23.140625" style="56" bestFit="1" customWidth="1"/>
    <col min="6912" max="6912" width="30" style="56" bestFit="1" customWidth="1"/>
    <col min="6913" max="6913" width="18.42578125" style="56" bestFit="1" customWidth="1"/>
    <col min="6914" max="6914" width="7" style="56" bestFit="1" customWidth="1"/>
    <col min="6915" max="6915" width="27" style="56" customWidth="1"/>
    <col min="6916" max="6916" width="12" style="56" bestFit="1" customWidth="1"/>
    <col min="6917" max="6917" width="7" style="56" bestFit="1" customWidth="1"/>
    <col min="6918" max="7165" width="9.140625" style="56"/>
    <col min="7166" max="7166" width="9.5703125" style="56" customWidth="1"/>
    <col min="7167" max="7167" width="23.140625" style="56" bestFit="1" customWidth="1"/>
    <col min="7168" max="7168" width="30" style="56" bestFit="1" customWidth="1"/>
    <col min="7169" max="7169" width="18.42578125" style="56" bestFit="1" customWidth="1"/>
    <col min="7170" max="7170" width="7" style="56" bestFit="1" customWidth="1"/>
    <col min="7171" max="7171" width="27" style="56" customWidth="1"/>
    <col min="7172" max="7172" width="12" style="56" bestFit="1" customWidth="1"/>
    <col min="7173" max="7173" width="7" style="56" bestFit="1" customWidth="1"/>
    <col min="7174" max="7421" width="9.140625" style="56"/>
    <col min="7422" max="7422" width="9.5703125" style="56" customWidth="1"/>
    <col min="7423" max="7423" width="23.140625" style="56" bestFit="1" customWidth="1"/>
    <col min="7424" max="7424" width="30" style="56" bestFit="1" customWidth="1"/>
    <col min="7425" max="7425" width="18.42578125" style="56" bestFit="1" customWidth="1"/>
    <col min="7426" max="7426" width="7" style="56" bestFit="1" customWidth="1"/>
    <col min="7427" max="7427" width="27" style="56" customWidth="1"/>
    <col min="7428" max="7428" width="12" style="56" bestFit="1" customWidth="1"/>
    <col min="7429" max="7429" width="7" style="56" bestFit="1" customWidth="1"/>
    <col min="7430" max="7677" width="9.140625" style="56"/>
    <col min="7678" max="7678" width="9.5703125" style="56" customWidth="1"/>
    <col min="7679" max="7679" width="23.140625" style="56" bestFit="1" customWidth="1"/>
    <col min="7680" max="7680" width="30" style="56" bestFit="1" customWidth="1"/>
    <col min="7681" max="7681" width="18.42578125" style="56" bestFit="1" customWidth="1"/>
    <col min="7682" max="7682" width="7" style="56" bestFit="1" customWidth="1"/>
    <col min="7683" max="7683" width="27" style="56" customWidth="1"/>
    <col min="7684" max="7684" width="12" style="56" bestFit="1" customWidth="1"/>
    <col min="7685" max="7685" width="7" style="56" bestFit="1" customWidth="1"/>
    <col min="7686" max="7933" width="9.140625" style="56"/>
    <col min="7934" max="7934" width="9.5703125" style="56" customWidth="1"/>
    <col min="7935" max="7935" width="23.140625" style="56" bestFit="1" customWidth="1"/>
    <col min="7936" max="7936" width="30" style="56" bestFit="1" customWidth="1"/>
    <col min="7937" max="7937" width="18.42578125" style="56" bestFit="1" customWidth="1"/>
    <col min="7938" max="7938" width="7" style="56" bestFit="1" customWidth="1"/>
    <col min="7939" max="7939" width="27" style="56" customWidth="1"/>
    <col min="7940" max="7940" width="12" style="56" bestFit="1" customWidth="1"/>
    <col min="7941" max="7941" width="7" style="56" bestFit="1" customWidth="1"/>
    <col min="7942" max="8189" width="9.140625" style="56"/>
    <col min="8190" max="8190" width="9.5703125" style="56" customWidth="1"/>
    <col min="8191" max="8191" width="23.140625" style="56" bestFit="1" customWidth="1"/>
    <col min="8192" max="8192" width="30" style="56" bestFit="1" customWidth="1"/>
    <col min="8193" max="8193" width="18.42578125" style="56" bestFit="1" customWidth="1"/>
    <col min="8194" max="8194" width="7" style="56" bestFit="1" customWidth="1"/>
    <col min="8195" max="8195" width="27" style="56" customWidth="1"/>
    <col min="8196" max="8196" width="12" style="56" bestFit="1" customWidth="1"/>
    <col min="8197" max="8197" width="7" style="56" bestFit="1" customWidth="1"/>
    <col min="8198" max="8445" width="9.140625" style="56"/>
    <col min="8446" max="8446" width="9.5703125" style="56" customWidth="1"/>
    <col min="8447" max="8447" width="23.140625" style="56" bestFit="1" customWidth="1"/>
    <col min="8448" max="8448" width="30" style="56" bestFit="1" customWidth="1"/>
    <col min="8449" max="8449" width="18.42578125" style="56" bestFit="1" customWidth="1"/>
    <col min="8450" max="8450" width="7" style="56" bestFit="1" customWidth="1"/>
    <col min="8451" max="8451" width="27" style="56" customWidth="1"/>
    <col min="8452" max="8452" width="12" style="56" bestFit="1" customWidth="1"/>
    <col min="8453" max="8453" width="7" style="56" bestFit="1" customWidth="1"/>
    <col min="8454" max="8701" width="9.140625" style="56"/>
    <col min="8702" max="8702" width="9.5703125" style="56" customWidth="1"/>
    <col min="8703" max="8703" width="23.140625" style="56" bestFit="1" customWidth="1"/>
    <col min="8704" max="8704" width="30" style="56" bestFit="1" customWidth="1"/>
    <col min="8705" max="8705" width="18.42578125" style="56" bestFit="1" customWidth="1"/>
    <col min="8706" max="8706" width="7" style="56" bestFit="1" customWidth="1"/>
    <col min="8707" max="8707" width="27" style="56" customWidth="1"/>
    <col min="8708" max="8708" width="12" style="56" bestFit="1" customWidth="1"/>
    <col min="8709" max="8709" width="7" style="56" bestFit="1" customWidth="1"/>
    <col min="8710" max="8957" width="9.140625" style="56"/>
    <col min="8958" max="8958" width="9.5703125" style="56" customWidth="1"/>
    <col min="8959" max="8959" width="23.140625" style="56" bestFit="1" customWidth="1"/>
    <col min="8960" max="8960" width="30" style="56" bestFit="1" customWidth="1"/>
    <col min="8961" max="8961" width="18.42578125" style="56" bestFit="1" customWidth="1"/>
    <col min="8962" max="8962" width="7" style="56" bestFit="1" customWidth="1"/>
    <col min="8963" max="8963" width="27" style="56" customWidth="1"/>
    <col min="8964" max="8964" width="12" style="56" bestFit="1" customWidth="1"/>
    <col min="8965" max="8965" width="7" style="56" bestFit="1" customWidth="1"/>
    <col min="8966" max="9213" width="9.140625" style="56"/>
    <col min="9214" max="9214" width="9.5703125" style="56" customWidth="1"/>
    <col min="9215" max="9215" width="23.140625" style="56" bestFit="1" customWidth="1"/>
    <col min="9216" max="9216" width="30" style="56" bestFit="1" customWidth="1"/>
    <col min="9217" max="9217" width="18.42578125" style="56" bestFit="1" customWidth="1"/>
    <col min="9218" max="9218" width="7" style="56" bestFit="1" customWidth="1"/>
    <col min="9219" max="9219" width="27" style="56" customWidth="1"/>
    <col min="9220" max="9220" width="12" style="56" bestFit="1" customWidth="1"/>
    <col min="9221" max="9221" width="7" style="56" bestFit="1" customWidth="1"/>
    <col min="9222" max="9469" width="9.140625" style="56"/>
    <col min="9470" max="9470" width="9.5703125" style="56" customWidth="1"/>
    <col min="9471" max="9471" width="23.140625" style="56" bestFit="1" customWidth="1"/>
    <col min="9472" max="9472" width="30" style="56" bestFit="1" customWidth="1"/>
    <col min="9473" max="9473" width="18.42578125" style="56" bestFit="1" customWidth="1"/>
    <col min="9474" max="9474" width="7" style="56" bestFit="1" customWidth="1"/>
    <col min="9475" max="9475" width="27" style="56" customWidth="1"/>
    <col min="9476" max="9476" width="12" style="56" bestFit="1" customWidth="1"/>
    <col min="9477" max="9477" width="7" style="56" bestFit="1" customWidth="1"/>
    <col min="9478" max="9725" width="9.140625" style="56"/>
    <col min="9726" max="9726" width="9.5703125" style="56" customWidth="1"/>
    <col min="9727" max="9727" width="23.140625" style="56" bestFit="1" customWidth="1"/>
    <col min="9728" max="9728" width="30" style="56" bestFit="1" customWidth="1"/>
    <col min="9729" max="9729" width="18.42578125" style="56" bestFit="1" customWidth="1"/>
    <col min="9730" max="9730" width="7" style="56" bestFit="1" customWidth="1"/>
    <col min="9731" max="9731" width="27" style="56" customWidth="1"/>
    <col min="9732" max="9732" width="12" style="56" bestFit="1" customWidth="1"/>
    <col min="9733" max="9733" width="7" style="56" bestFit="1" customWidth="1"/>
    <col min="9734" max="9981" width="9.140625" style="56"/>
    <col min="9982" max="9982" width="9.5703125" style="56" customWidth="1"/>
    <col min="9983" max="9983" width="23.140625" style="56" bestFit="1" customWidth="1"/>
    <col min="9984" max="9984" width="30" style="56" bestFit="1" customWidth="1"/>
    <col min="9985" max="9985" width="18.42578125" style="56" bestFit="1" customWidth="1"/>
    <col min="9986" max="9986" width="7" style="56" bestFit="1" customWidth="1"/>
    <col min="9987" max="9987" width="27" style="56" customWidth="1"/>
    <col min="9988" max="9988" width="12" style="56" bestFit="1" customWidth="1"/>
    <col min="9989" max="9989" width="7" style="56" bestFit="1" customWidth="1"/>
    <col min="9990" max="10237" width="9.140625" style="56"/>
    <col min="10238" max="10238" width="9.5703125" style="56" customWidth="1"/>
    <col min="10239" max="10239" width="23.140625" style="56" bestFit="1" customWidth="1"/>
    <col min="10240" max="10240" width="30" style="56" bestFit="1" customWidth="1"/>
    <col min="10241" max="10241" width="18.42578125" style="56" bestFit="1" customWidth="1"/>
    <col min="10242" max="10242" width="7" style="56" bestFit="1" customWidth="1"/>
    <col min="10243" max="10243" width="27" style="56" customWidth="1"/>
    <col min="10244" max="10244" width="12" style="56" bestFit="1" customWidth="1"/>
    <col min="10245" max="10245" width="7" style="56" bestFit="1" customWidth="1"/>
    <col min="10246" max="10493" width="9.140625" style="56"/>
    <col min="10494" max="10494" width="9.5703125" style="56" customWidth="1"/>
    <col min="10495" max="10495" width="23.140625" style="56" bestFit="1" customWidth="1"/>
    <col min="10496" max="10496" width="30" style="56" bestFit="1" customWidth="1"/>
    <col min="10497" max="10497" width="18.42578125" style="56" bestFit="1" customWidth="1"/>
    <col min="10498" max="10498" width="7" style="56" bestFit="1" customWidth="1"/>
    <col min="10499" max="10499" width="27" style="56" customWidth="1"/>
    <col min="10500" max="10500" width="12" style="56" bestFit="1" customWidth="1"/>
    <col min="10501" max="10501" width="7" style="56" bestFit="1" customWidth="1"/>
    <col min="10502" max="10749" width="9.140625" style="56"/>
    <col min="10750" max="10750" width="9.5703125" style="56" customWidth="1"/>
    <col min="10751" max="10751" width="23.140625" style="56" bestFit="1" customWidth="1"/>
    <col min="10752" max="10752" width="30" style="56" bestFit="1" customWidth="1"/>
    <col min="10753" max="10753" width="18.42578125" style="56" bestFit="1" customWidth="1"/>
    <col min="10754" max="10754" width="7" style="56" bestFit="1" customWidth="1"/>
    <col min="10755" max="10755" width="27" style="56" customWidth="1"/>
    <col min="10756" max="10756" width="12" style="56" bestFit="1" customWidth="1"/>
    <col min="10757" max="10757" width="7" style="56" bestFit="1" customWidth="1"/>
    <col min="10758" max="11005" width="9.140625" style="56"/>
    <col min="11006" max="11006" width="9.5703125" style="56" customWidth="1"/>
    <col min="11007" max="11007" width="23.140625" style="56" bestFit="1" customWidth="1"/>
    <col min="11008" max="11008" width="30" style="56" bestFit="1" customWidth="1"/>
    <col min="11009" max="11009" width="18.42578125" style="56" bestFit="1" customWidth="1"/>
    <col min="11010" max="11010" width="7" style="56" bestFit="1" customWidth="1"/>
    <col min="11011" max="11011" width="27" style="56" customWidth="1"/>
    <col min="11012" max="11012" width="12" style="56" bestFit="1" customWidth="1"/>
    <col min="11013" max="11013" width="7" style="56" bestFit="1" customWidth="1"/>
    <col min="11014" max="11261" width="9.140625" style="56"/>
    <col min="11262" max="11262" width="9.5703125" style="56" customWidth="1"/>
    <col min="11263" max="11263" width="23.140625" style="56" bestFit="1" customWidth="1"/>
    <col min="11264" max="11264" width="30" style="56" bestFit="1" customWidth="1"/>
    <col min="11265" max="11265" width="18.42578125" style="56" bestFit="1" customWidth="1"/>
    <col min="11266" max="11266" width="7" style="56" bestFit="1" customWidth="1"/>
    <col min="11267" max="11267" width="27" style="56" customWidth="1"/>
    <col min="11268" max="11268" width="12" style="56" bestFit="1" customWidth="1"/>
    <col min="11269" max="11269" width="7" style="56" bestFit="1" customWidth="1"/>
    <col min="11270" max="11517" width="9.140625" style="56"/>
    <col min="11518" max="11518" width="9.5703125" style="56" customWidth="1"/>
    <col min="11519" max="11519" width="23.140625" style="56" bestFit="1" customWidth="1"/>
    <col min="11520" max="11520" width="30" style="56" bestFit="1" customWidth="1"/>
    <col min="11521" max="11521" width="18.42578125" style="56" bestFit="1" customWidth="1"/>
    <col min="11522" max="11522" width="7" style="56" bestFit="1" customWidth="1"/>
    <col min="11523" max="11523" width="27" style="56" customWidth="1"/>
    <col min="11524" max="11524" width="12" style="56" bestFit="1" customWidth="1"/>
    <col min="11525" max="11525" width="7" style="56" bestFit="1" customWidth="1"/>
    <col min="11526" max="11773" width="9.140625" style="56"/>
    <col min="11774" max="11774" width="9.5703125" style="56" customWidth="1"/>
    <col min="11775" max="11775" width="23.140625" style="56" bestFit="1" customWidth="1"/>
    <col min="11776" max="11776" width="30" style="56" bestFit="1" customWidth="1"/>
    <col min="11777" max="11777" width="18.42578125" style="56" bestFit="1" customWidth="1"/>
    <col min="11778" max="11778" width="7" style="56" bestFit="1" customWidth="1"/>
    <col min="11779" max="11779" width="27" style="56" customWidth="1"/>
    <col min="11780" max="11780" width="12" style="56" bestFit="1" customWidth="1"/>
    <col min="11781" max="11781" width="7" style="56" bestFit="1" customWidth="1"/>
    <col min="11782" max="12029" width="9.140625" style="56"/>
    <col min="12030" max="12030" width="9.5703125" style="56" customWidth="1"/>
    <col min="12031" max="12031" width="23.140625" style="56" bestFit="1" customWidth="1"/>
    <col min="12032" max="12032" width="30" style="56" bestFit="1" customWidth="1"/>
    <col min="12033" max="12033" width="18.42578125" style="56" bestFit="1" customWidth="1"/>
    <col min="12034" max="12034" width="7" style="56" bestFit="1" customWidth="1"/>
    <col min="12035" max="12035" width="27" style="56" customWidth="1"/>
    <col min="12036" max="12036" width="12" style="56" bestFit="1" customWidth="1"/>
    <col min="12037" max="12037" width="7" style="56" bestFit="1" customWidth="1"/>
    <col min="12038" max="12285" width="9.140625" style="56"/>
    <col min="12286" max="12286" width="9.5703125" style="56" customWidth="1"/>
    <col min="12287" max="12287" width="23.140625" style="56" bestFit="1" customWidth="1"/>
    <col min="12288" max="12288" width="30" style="56" bestFit="1" customWidth="1"/>
    <col min="12289" max="12289" width="18.42578125" style="56" bestFit="1" customWidth="1"/>
    <col min="12290" max="12290" width="7" style="56" bestFit="1" customWidth="1"/>
    <col min="12291" max="12291" width="27" style="56" customWidth="1"/>
    <col min="12292" max="12292" width="12" style="56" bestFit="1" customWidth="1"/>
    <col min="12293" max="12293" width="7" style="56" bestFit="1" customWidth="1"/>
    <col min="12294" max="12541" width="9.140625" style="56"/>
    <col min="12542" max="12542" width="9.5703125" style="56" customWidth="1"/>
    <col min="12543" max="12543" width="23.140625" style="56" bestFit="1" customWidth="1"/>
    <col min="12544" max="12544" width="30" style="56" bestFit="1" customWidth="1"/>
    <col min="12545" max="12545" width="18.42578125" style="56" bestFit="1" customWidth="1"/>
    <col min="12546" max="12546" width="7" style="56" bestFit="1" customWidth="1"/>
    <col min="12547" max="12547" width="27" style="56" customWidth="1"/>
    <col min="12548" max="12548" width="12" style="56" bestFit="1" customWidth="1"/>
    <col min="12549" max="12549" width="7" style="56" bestFit="1" customWidth="1"/>
    <col min="12550" max="12797" width="9.140625" style="56"/>
    <col min="12798" max="12798" width="9.5703125" style="56" customWidth="1"/>
    <col min="12799" max="12799" width="23.140625" style="56" bestFit="1" customWidth="1"/>
    <col min="12800" max="12800" width="30" style="56" bestFit="1" customWidth="1"/>
    <col min="12801" max="12801" width="18.42578125" style="56" bestFit="1" customWidth="1"/>
    <col min="12802" max="12802" width="7" style="56" bestFit="1" customWidth="1"/>
    <col min="12803" max="12803" width="27" style="56" customWidth="1"/>
    <col min="12804" max="12804" width="12" style="56" bestFit="1" customWidth="1"/>
    <col min="12805" max="12805" width="7" style="56" bestFit="1" customWidth="1"/>
    <col min="12806" max="13053" width="9.140625" style="56"/>
    <col min="13054" max="13054" width="9.5703125" style="56" customWidth="1"/>
    <col min="13055" max="13055" width="23.140625" style="56" bestFit="1" customWidth="1"/>
    <col min="13056" max="13056" width="30" style="56" bestFit="1" customWidth="1"/>
    <col min="13057" max="13057" width="18.42578125" style="56" bestFit="1" customWidth="1"/>
    <col min="13058" max="13058" width="7" style="56" bestFit="1" customWidth="1"/>
    <col min="13059" max="13059" width="27" style="56" customWidth="1"/>
    <col min="13060" max="13060" width="12" style="56" bestFit="1" customWidth="1"/>
    <col min="13061" max="13061" width="7" style="56" bestFit="1" customWidth="1"/>
    <col min="13062" max="13309" width="9.140625" style="56"/>
    <col min="13310" max="13310" width="9.5703125" style="56" customWidth="1"/>
    <col min="13311" max="13311" width="23.140625" style="56" bestFit="1" customWidth="1"/>
    <col min="13312" max="13312" width="30" style="56" bestFit="1" customWidth="1"/>
    <col min="13313" max="13313" width="18.42578125" style="56" bestFit="1" customWidth="1"/>
    <col min="13314" max="13314" width="7" style="56" bestFit="1" customWidth="1"/>
    <col min="13315" max="13315" width="27" style="56" customWidth="1"/>
    <col min="13316" max="13316" width="12" style="56" bestFit="1" customWidth="1"/>
    <col min="13317" max="13317" width="7" style="56" bestFit="1" customWidth="1"/>
    <col min="13318" max="13565" width="9.140625" style="56"/>
    <col min="13566" max="13566" width="9.5703125" style="56" customWidth="1"/>
    <col min="13567" max="13567" width="23.140625" style="56" bestFit="1" customWidth="1"/>
    <col min="13568" max="13568" width="30" style="56" bestFit="1" customWidth="1"/>
    <col min="13569" max="13569" width="18.42578125" style="56" bestFit="1" customWidth="1"/>
    <col min="13570" max="13570" width="7" style="56" bestFit="1" customWidth="1"/>
    <col min="13571" max="13571" width="27" style="56" customWidth="1"/>
    <col min="13572" max="13572" width="12" style="56" bestFit="1" customWidth="1"/>
    <col min="13573" max="13573" width="7" style="56" bestFit="1" customWidth="1"/>
    <col min="13574" max="13821" width="9.140625" style="56"/>
    <col min="13822" max="13822" width="9.5703125" style="56" customWidth="1"/>
    <col min="13823" max="13823" width="23.140625" style="56" bestFit="1" customWidth="1"/>
    <col min="13824" max="13824" width="30" style="56" bestFit="1" customWidth="1"/>
    <col min="13825" max="13825" width="18.42578125" style="56" bestFit="1" customWidth="1"/>
    <col min="13826" max="13826" width="7" style="56" bestFit="1" customWidth="1"/>
    <col min="13827" max="13827" width="27" style="56" customWidth="1"/>
    <col min="13828" max="13828" width="12" style="56" bestFit="1" customWidth="1"/>
    <col min="13829" max="13829" width="7" style="56" bestFit="1" customWidth="1"/>
    <col min="13830" max="14077" width="9.140625" style="56"/>
    <col min="14078" max="14078" width="9.5703125" style="56" customWidth="1"/>
    <col min="14079" max="14079" width="23.140625" style="56" bestFit="1" customWidth="1"/>
    <col min="14080" max="14080" width="30" style="56" bestFit="1" customWidth="1"/>
    <col min="14081" max="14081" width="18.42578125" style="56" bestFit="1" customWidth="1"/>
    <col min="14082" max="14082" width="7" style="56" bestFit="1" customWidth="1"/>
    <col min="14083" max="14083" width="27" style="56" customWidth="1"/>
    <col min="14084" max="14084" width="12" style="56" bestFit="1" customWidth="1"/>
    <col min="14085" max="14085" width="7" style="56" bestFit="1" customWidth="1"/>
    <col min="14086" max="14333" width="9.140625" style="56"/>
    <col min="14334" max="14334" width="9.5703125" style="56" customWidth="1"/>
    <col min="14335" max="14335" width="23.140625" style="56" bestFit="1" customWidth="1"/>
    <col min="14336" max="14336" width="30" style="56" bestFit="1" customWidth="1"/>
    <col min="14337" max="14337" width="18.42578125" style="56" bestFit="1" customWidth="1"/>
    <col min="14338" max="14338" width="7" style="56" bestFit="1" customWidth="1"/>
    <col min="14339" max="14339" width="27" style="56" customWidth="1"/>
    <col min="14340" max="14340" width="12" style="56" bestFit="1" customWidth="1"/>
    <col min="14341" max="14341" width="7" style="56" bestFit="1" customWidth="1"/>
    <col min="14342" max="14589" width="9.140625" style="56"/>
    <col min="14590" max="14590" width="9.5703125" style="56" customWidth="1"/>
    <col min="14591" max="14591" width="23.140625" style="56" bestFit="1" customWidth="1"/>
    <col min="14592" max="14592" width="30" style="56" bestFit="1" customWidth="1"/>
    <col min="14593" max="14593" width="18.42578125" style="56" bestFit="1" customWidth="1"/>
    <col min="14594" max="14594" width="7" style="56" bestFit="1" customWidth="1"/>
    <col min="14595" max="14595" width="27" style="56" customWidth="1"/>
    <col min="14596" max="14596" width="12" style="56" bestFit="1" customWidth="1"/>
    <col min="14597" max="14597" width="7" style="56" bestFit="1" customWidth="1"/>
    <col min="14598" max="14845" width="9.140625" style="56"/>
    <col min="14846" max="14846" width="9.5703125" style="56" customWidth="1"/>
    <col min="14847" max="14847" width="23.140625" style="56" bestFit="1" customWidth="1"/>
    <col min="14848" max="14848" width="30" style="56" bestFit="1" customWidth="1"/>
    <col min="14849" max="14849" width="18.42578125" style="56" bestFit="1" customWidth="1"/>
    <col min="14850" max="14850" width="7" style="56" bestFit="1" customWidth="1"/>
    <col min="14851" max="14851" width="27" style="56" customWidth="1"/>
    <col min="14852" max="14852" width="12" style="56" bestFit="1" customWidth="1"/>
    <col min="14853" max="14853" width="7" style="56" bestFit="1" customWidth="1"/>
    <col min="14854" max="15101" width="9.140625" style="56"/>
    <col min="15102" max="15102" width="9.5703125" style="56" customWidth="1"/>
    <col min="15103" max="15103" width="23.140625" style="56" bestFit="1" customWidth="1"/>
    <col min="15104" max="15104" width="30" style="56" bestFit="1" customWidth="1"/>
    <col min="15105" max="15105" width="18.42578125" style="56" bestFit="1" customWidth="1"/>
    <col min="15106" max="15106" width="7" style="56" bestFit="1" customWidth="1"/>
    <col min="15107" max="15107" width="27" style="56" customWidth="1"/>
    <col min="15108" max="15108" width="12" style="56" bestFit="1" customWidth="1"/>
    <col min="15109" max="15109" width="7" style="56" bestFit="1" customWidth="1"/>
    <col min="15110" max="15357" width="9.140625" style="56"/>
    <col min="15358" max="15358" width="9.5703125" style="56" customWidth="1"/>
    <col min="15359" max="15359" width="23.140625" style="56" bestFit="1" customWidth="1"/>
    <col min="15360" max="15360" width="30" style="56" bestFit="1" customWidth="1"/>
    <col min="15361" max="15361" width="18.42578125" style="56" bestFit="1" customWidth="1"/>
    <col min="15362" max="15362" width="7" style="56" bestFit="1" customWidth="1"/>
    <col min="15363" max="15363" width="27" style="56" customWidth="1"/>
    <col min="15364" max="15364" width="12" style="56" bestFit="1" customWidth="1"/>
    <col min="15365" max="15365" width="7" style="56" bestFit="1" customWidth="1"/>
    <col min="15366" max="15613" width="9.140625" style="56"/>
    <col min="15614" max="15614" width="9.5703125" style="56" customWidth="1"/>
    <col min="15615" max="15615" width="23.140625" style="56" bestFit="1" customWidth="1"/>
    <col min="15616" max="15616" width="30" style="56" bestFit="1" customWidth="1"/>
    <col min="15617" max="15617" width="18.42578125" style="56" bestFit="1" customWidth="1"/>
    <col min="15618" max="15618" width="7" style="56" bestFit="1" customWidth="1"/>
    <col min="15619" max="15619" width="27" style="56" customWidth="1"/>
    <col min="15620" max="15620" width="12" style="56" bestFit="1" customWidth="1"/>
    <col min="15621" max="15621" width="7" style="56" bestFit="1" customWidth="1"/>
    <col min="15622" max="15869" width="9.140625" style="56"/>
    <col min="15870" max="15870" width="9.5703125" style="56" customWidth="1"/>
    <col min="15871" max="15871" width="23.140625" style="56" bestFit="1" customWidth="1"/>
    <col min="15872" max="15872" width="30" style="56" bestFit="1" customWidth="1"/>
    <col min="15873" max="15873" width="18.42578125" style="56" bestFit="1" customWidth="1"/>
    <col min="15874" max="15874" width="7" style="56" bestFit="1" customWidth="1"/>
    <col min="15875" max="15875" width="27" style="56" customWidth="1"/>
    <col min="15876" max="15876" width="12" style="56" bestFit="1" customWidth="1"/>
    <col min="15877" max="15877" width="7" style="56" bestFit="1" customWidth="1"/>
    <col min="15878" max="16125" width="9.140625" style="56"/>
    <col min="16126" max="16126" width="9.5703125" style="56" customWidth="1"/>
    <col min="16127" max="16127" width="23.140625" style="56" bestFit="1" customWidth="1"/>
    <col min="16128" max="16128" width="30" style="56" bestFit="1" customWidth="1"/>
    <col min="16129" max="16129" width="18.42578125" style="56" bestFit="1" customWidth="1"/>
    <col min="16130" max="16130" width="7" style="56" bestFit="1" customWidth="1"/>
    <col min="16131" max="16131" width="27" style="56" customWidth="1"/>
    <col min="16132" max="16132" width="12" style="56" bestFit="1" customWidth="1"/>
    <col min="16133" max="16133" width="7" style="56" bestFit="1" customWidth="1"/>
    <col min="16134" max="16384" width="9.140625" style="56"/>
  </cols>
  <sheetData>
    <row r="1" spans="1:5" ht="27.75" x14ac:dyDescent="0.5">
      <c r="A1" s="55"/>
      <c r="B1" s="55"/>
      <c r="C1" s="55"/>
      <c r="D1" s="55"/>
    </row>
    <row r="2" spans="1:5" ht="39" x14ac:dyDescent="0.5">
      <c r="A2" s="101" t="s">
        <v>84</v>
      </c>
      <c r="B2" s="101"/>
      <c r="C2" s="101"/>
      <c r="D2" s="101"/>
      <c r="E2" s="101"/>
    </row>
    <row r="3" spans="1:5" ht="32.25" thickBot="1" x14ac:dyDescent="0.55000000000000004">
      <c r="A3" s="102" t="s">
        <v>83</v>
      </c>
      <c r="B3" s="102"/>
      <c r="C3" s="102"/>
      <c r="D3" s="102"/>
      <c r="E3" s="102"/>
    </row>
    <row r="4" spans="1:5" ht="28.5" thickBot="1" x14ac:dyDescent="0.55000000000000004">
      <c r="A4" s="103" t="s">
        <v>0</v>
      </c>
      <c r="B4" s="105" t="s">
        <v>47</v>
      </c>
      <c r="C4" s="107" t="s">
        <v>49</v>
      </c>
      <c r="D4" s="108"/>
      <c r="E4" s="109"/>
    </row>
    <row r="5" spans="1:5" ht="24.75" thickBot="1" x14ac:dyDescent="0.55000000000000004">
      <c r="A5" s="104"/>
      <c r="B5" s="106"/>
      <c r="C5" s="57" t="s">
        <v>50</v>
      </c>
      <c r="D5" s="58" t="s">
        <v>51</v>
      </c>
      <c r="E5" s="59" t="s">
        <v>8</v>
      </c>
    </row>
    <row r="6" spans="1:5" ht="27.75" x14ac:dyDescent="0.5">
      <c r="A6" s="60">
        <v>1</v>
      </c>
      <c r="B6" s="61" t="s">
        <v>52</v>
      </c>
      <c r="C6" s="62">
        <v>8698</v>
      </c>
      <c r="D6" s="63">
        <v>8561</v>
      </c>
      <c r="E6" s="64">
        <f>IF(OR(D6=0,C6=0),"",ROUND(D6/C6*100,0))</f>
        <v>98</v>
      </c>
    </row>
    <row r="7" spans="1:5" ht="27.75" x14ac:dyDescent="0.5">
      <c r="A7" s="60">
        <v>2</v>
      </c>
      <c r="B7" s="65" t="s">
        <v>53</v>
      </c>
      <c r="C7" s="66">
        <v>76023</v>
      </c>
      <c r="D7" s="67">
        <v>47681</v>
      </c>
      <c r="E7" s="68">
        <f t="shared" ref="E7:E39" si="0">IF(OR(D7=0,C7=0),"",ROUND(D7/C7*100,0))</f>
        <v>63</v>
      </c>
    </row>
    <row r="8" spans="1:5" ht="27.75" x14ac:dyDescent="0.5">
      <c r="A8" s="60">
        <v>3</v>
      </c>
      <c r="B8" s="65" t="s">
        <v>12</v>
      </c>
      <c r="C8" s="66">
        <v>6801</v>
      </c>
      <c r="D8" s="67">
        <v>2765</v>
      </c>
      <c r="E8" s="68">
        <f t="shared" si="0"/>
        <v>41</v>
      </c>
    </row>
    <row r="9" spans="1:5" ht="27.75" x14ac:dyDescent="0.5">
      <c r="A9" s="60">
        <v>4</v>
      </c>
      <c r="B9" s="65" t="s">
        <v>54</v>
      </c>
      <c r="C9" s="66">
        <v>27897</v>
      </c>
      <c r="D9" s="67">
        <v>25834</v>
      </c>
      <c r="E9" s="68">
        <f t="shared" si="0"/>
        <v>93</v>
      </c>
    </row>
    <row r="10" spans="1:5" ht="27.75" x14ac:dyDescent="0.5">
      <c r="A10" s="69">
        <v>5</v>
      </c>
      <c r="B10" s="70" t="s">
        <v>55</v>
      </c>
      <c r="C10" s="66">
        <v>8292</v>
      </c>
      <c r="D10" s="71">
        <v>4048</v>
      </c>
      <c r="E10" s="68">
        <f>IF(OR(D10=0,C10=0),"",ROUND(D10/C10*100,0))</f>
        <v>49</v>
      </c>
    </row>
    <row r="11" spans="1:5" ht="27.75" x14ac:dyDescent="0.5">
      <c r="A11" s="60">
        <v>6</v>
      </c>
      <c r="B11" s="65" t="s">
        <v>56</v>
      </c>
      <c r="C11" s="66">
        <v>6780</v>
      </c>
      <c r="D11" s="67">
        <v>5133</v>
      </c>
      <c r="E11" s="68">
        <f t="shared" si="0"/>
        <v>76</v>
      </c>
    </row>
    <row r="12" spans="1:5" ht="27.75" x14ac:dyDescent="0.5">
      <c r="A12" s="69">
        <v>7</v>
      </c>
      <c r="B12" s="65" t="s">
        <v>16</v>
      </c>
      <c r="C12" s="66">
        <v>30298</v>
      </c>
      <c r="D12" s="67">
        <v>30298</v>
      </c>
      <c r="E12" s="68">
        <f t="shared" si="0"/>
        <v>100</v>
      </c>
    </row>
    <row r="13" spans="1:5" ht="27.75" x14ac:dyDescent="0.5">
      <c r="A13" s="60">
        <v>8</v>
      </c>
      <c r="B13" s="65" t="s">
        <v>57</v>
      </c>
      <c r="C13" s="66">
        <v>27977</v>
      </c>
      <c r="D13" s="67">
        <v>6266</v>
      </c>
      <c r="E13" s="68">
        <f t="shared" si="0"/>
        <v>22</v>
      </c>
    </row>
    <row r="14" spans="1:5" ht="27.75" x14ac:dyDescent="0.5">
      <c r="A14" s="69">
        <v>9</v>
      </c>
      <c r="B14" s="65" t="s">
        <v>58</v>
      </c>
      <c r="C14" s="66">
        <v>9090</v>
      </c>
      <c r="D14" s="67">
        <v>8927</v>
      </c>
      <c r="E14" s="68">
        <f t="shared" si="0"/>
        <v>98</v>
      </c>
    </row>
    <row r="15" spans="1:5" ht="27.75" x14ac:dyDescent="0.5">
      <c r="A15" s="60">
        <v>10</v>
      </c>
      <c r="B15" s="65" t="s">
        <v>59</v>
      </c>
      <c r="C15" s="66">
        <v>13090</v>
      </c>
      <c r="D15" s="67">
        <v>2690</v>
      </c>
      <c r="E15" s="68">
        <f t="shared" si="0"/>
        <v>21</v>
      </c>
    </row>
    <row r="16" spans="1:5" ht="31.5" x14ac:dyDescent="0.5">
      <c r="A16" s="69">
        <v>11</v>
      </c>
      <c r="B16" s="72" t="s">
        <v>60</v>
      </c>
      <c r="C16" s="66">
        <v>15330</v>
      </c>
      <c r="D16" s="67">
        <v>3858</v>
      </c>
      <c r="E16" s="68">
        <f t="shared" si="0"/>
        <v>25</v>
      </c>
    </row>
    <row r="17" spans="1:5" ht="31.5" x14ac:dyDescent="0.5">
      <c r="A17" s="60">
        <v>12</v>
      </c>
      <c r="B17" s="72" t="s">
        <v>61</v>
      </c>
      <c r="C17" s="66">
        <v>39435</v>
      </c>
      <c r="D17" s="67">
        <v>9586</v>
      </c>
      <c r="E17" s="68">
        <f t="shared" si="0"/>
        <v>24</v>
      </c>
    </row>
    <row r="18" spans="1:5" ht="31.5" x14ac:dyDescent="0.5">
      <c r="A18" s="69">
        <v>13</v>
      </c>
      <c r="B18" s="72" t="s">
        <v>62</v>
      </c>
      <c r="C18" s="66">
        <v>18375</v>
      </c>
      <c r="D18" s="67">
        <v>10502</v>
      </c>
      <c r="E18" s="68">
        <f t="shared" si="0"/>
        <v>57</v>
      </c>
    </row>
    <row r="19" spans="1:5" ht="27.75" x14ac:dyDescent="0.5">
      <c r="A19" s="60">
        <v>14</v>
      </c>
      <c r="B19" s="65" t="s">
        <v>63</v>
      </c>
      <c r="C19" s="66">
        <v>5999</v>
      </c>
      <c r="D19" s="67">
        <v>4233</v>
      </c>
      <c r="E19" s="68">
        <f t="shared" si="0"/>
        <v>71</v>
      </c>
    </row>
    <row r="20" spans="1:5" ht="27.75" x14ac:dyDescent="0.5">
      <c r="A20" s="69">
        <v>15</v>
      </c>
      <c r="B20" s="65" t="s">
        <v>23</v>
      </c>
      <c r="C20" s="66">
        <v>9073</v>
      </c>
      <c r="D20" s="67">
        <v>3386</v>
      </c>
      <c r="E20" s="68">
        <f t="shared" si="0"/>
        <v>37</v>
      </c>
    </row>
    <row r="21" spans="1:5" ht="27.75" x14ac:dyDescent="0.5">
      <c r="A21" s="60">
        <v>16</v>
      </c>
      <c r="B21" s="65" t="s">
        <v>64</v>
      </c>
      <c r="C21" s="66">
        <v>8709</v>
      </c>
      <c r="D21" s="67">
        <v>2828</v>
      </c>
      <c r="E21" s="68">
        <f t="shared" si="0"/>
        <v>32</v>
      </c>
    </row>
    <row r="22" spans="1:5" ht="27.75" x14ac:dyDescent="0.5">
      <c r="A22" s="69">
        <v>17</v>
      </c>
      <c r="B22" s="65" t="s">
        <v>65</v>
      </c>
      <c r="C22" s="66">
        <v>21875</v>
      </c>
      <c r="D22" s="67">
        <v>12901</v>
      </c>
      <c r="E22" s="68">
        <f t="shared" si="0"/>
        <v>59</v>
      </c>
    </row>
    <row r="23" spans="1:5" ht="28.5" thickBot="1" x14ac:dyDescent="0.55000000000000004">
      <c r="A23" s="60">
        <v>18</v>
      </c>
      <c r="B23" s="73" t="s">
        <v>66</v>
      </c>
      <c r="C23" s="74">
        <v>35278</v>
      </c>
      <c r="D23" s="75">
        <v>23010</v>
      </c>
      <c r="E23" s="76">
        <f t="shared" si="0"/>
        <v>65</v>
      </c>
    </row>
    <row r="24" spans="1:5" ht="27.75" x14ac:dyDescent="0.5">
      <c r="A24" s="69">
        <v>19</v>
      </c>
      <c r="B24" s="77" t="s">
        <v>67</v>
      </c>
      <c r="C24" s="78">
        <v>4544</v>
      </c>
      <c r="D24" s="79">
        <v>2162</v>
      </c>
      <c r="E24" s="80">
        <f t="shared" si="0"/>
        <v>48</v>
      </c>
    </row>
    <row r="25" spans="1:5" ht="27.75" x14ac:dyDescent="0.5">
      <c r="A25" s="60">
        <v>20</v>
      </c>
      <c r="B25" s="65" t="s">
        <v>68</v>
      </c>
      <c r="C25" s="66">
        <v>10399</v>
      </c>
      <c r="D25" s="67">
        <v>9455</v>
      </c>
      <c r="E25" s="68">
        <f t="shared" si="0"/>
        <v>91</v>
      </c>
    </row>
    <row r="26" spans="1:5" ht="27.75" x14ac:dyDescent="0.5">
      <c r="A26" s="69">
        <v>21</v>
      </c>
      <c r="B26" s="65" t="s">
        <v>69</v>
      </c>
      <c r="C26" s="66">
        <v>13431</v>
      </c>
      <c r="D26" s="67">
        <v>8767</v>
      </c>
      <c r="E26" s="68">
        <f t="shared" si="0"/>
        <v>65</v>
      </c>
    </row>
    <row r="27" spans="1:5" ht="27.75" x14ac:dyDescent="0.5">
      <c r="A27" s="60">
        <v>22</v>
      </c>
      <c r="B27" s="65" t="s">
        <v>70</v>
      </c>
      <c r="C27" s="66">
        <v>14995</v>
      </c>
      <c r="D27" s="67">
        <v>6681</v>
      </c>
      <c r="E27" s="68">
        <f t="shared" si="0"/>
        <v>45</v>
      </c>
    </row>
    <row r="28" spans="1:5" ht="27.75" x14ac:dyDescent="0.5">
      <c r="A28" s="69">
        <v>23</v>
      </c>
      <c r="B28" s="65" t="s">
        <v>71</v>
      </c>
      <c r="C28" s="66">
        <v>13193</v>
      </c>
      <c r="D28" s="67">
        <v>7732</v>
      </c>
      <c r="E28" s="68">
        <f t="shared" si="0"/>
        <v>59</v>
      </c>
    </row>
    <row r="29" spans="1:5" ht="27.75" x14ac:dyDescent="0.5">
      <c r="A29" s="60">
        <v>24</v>
      </c>
      <c r="B29" s="65" t="s">
        <v>72</v>
      </c>
      <c r="C29" s="66">
        <v>24947</v>
      </c>
      <c r="D29" s="67">
        <v>8534</v>
      </c>
      <c r="E29" s="68">
        <f t="shared" si="0"/>
        <v>34</v>
      </c>
    </row>
    <row r="30" spans="1:5" ht="27.75" x14ac:dyDescent="0.5">
      <c r="A30" s="69">
        <v>25</v>
      </c>
      <c r="B30" s="65" t="s">
        <v>73</v>
      </c>
      <c r="C30" s="66">
        <v>10831</v>
      </c>
      <c r="D30" s="67">
        <v>4579</v>
      </c>
      <c r="E30" s="68">
        <f t="shared" si="0"/>
        <v>42</v>
      </c>
    </row>
    <row r="31" spans="1:5" ht="27.75" x14ac:dyDescent="0.5">
      <c r="A31" s="60">
        <v>26</v>
      </c>
      <c r="B31" s="65" t="s">
        <v>74</v>
      </c>
      <c r="C31" s="66">
        <v>19653</v>
      </c>
      <c r="D31" s="67">
        <v>11467</v>
      </c>
      <c r="E31" s="68">
        <f t="shared" si="0"/>
        <v>58</v>
      </c>
    </row>
    <row r="32" spans="1:5" ht="27.75" x14ac:dyDescent="0.5">
      <c r="A32" s="69">
        <v>27</v>
      </c>
      <c r="B32" s="65" t="s">
        <v>75</v>
      </c>
      <c r="C32" s="66">
        <v>9389</v>
      </c>
      <c r="D32" s="67">
        <v>5612</v>
      </c>
      <c r="E32" s="68">
        <f t="shared" si="0"/>
        <v>60</v>
      </c>
    </row>
    <row r="33" spans="1:5" ht="27.75" x14ac:dyDescent="0.5">
      <c r="A33" s="60">
        <v>28</v>
      </c>
      <c r="B33" s="65" t="s">
        <v>76</v>
      </c>
      <c r="C33" s="66">
        <v>27968</v>
      </c>
      <c r="D33" s="67">
        <v>16818</v>
      </c>
      <c r="E33" s="68">
        <f t="shared" si="0"/>
        <v>60</v>
      </c>
    </row>
    <row r="34" spans="1:5" ht="27.75" x14ac:dyDescent="0.5">
      <c r="A34" s="69">
        <v>29</v>
      </c>
      <c r="B34" s="65" t="s">
        <v>39</v>
      </c>
      <c r="C34" s="66">
        <v>8587</v>
      </c>
      <c r="D34" s="67">
        <v>4381</v>
      </c>
      <c r="E34" s="68">
        <f t="shared" si="0"/>
        <v>51</v>
      </c>
    </row>
    <row r="35" spans="1:5" ht="27.75" x14ac:dyDescent="0.5">
      <c r="A35" s="60">
        <v>30</v>
      </c>
      <c r="B35" s="65" t="s">
        <v>77</v>
      </c>
      <c r="C35" s="66">
        <v>18851</v>
      </c>
      <c r="D35" s="67">
        <v>9854</v>
      </c>
      <c r="E35" s="68">
        <f t="shared" si="0"/>
        <v>52</v>
      </c>
    </row>
    <row r="36" spans="1:5" ht="27.75" x14ac:dyDescent="0.5">
      <c r="A36" s="69">
        <v>31</v>
      </c>
      <c r="B36" s="65" t="s">
        <v>78</v>
      </c>
      <c r="C36" s="66">
        <v>16730</v>
      </c>
      <c r="D36" s="67">
        <v>13498</v>
      </c>
      <c r="E36" s="68">
        <f t="shared" si="0"/>
        <v>81</v>
      </c>
    </row>
    <row r="37" spans="1:5" ht="27.75" x14ac:dyDescent="0.5">
      <c r="A37" s="60">
        <v>32</v>
      </c>
      <c r="B37" s="65" t="s">
        <v>79</v>
      </c>
      <c r="C37" s="66">
        <v>6654</v>
      </c>
      <c r="D37" s="67">
        <v>2571</v>
      </c>
      <c r="E37" s="68">
        <f t="shared" si="0"/>
        <v>39</v>
      </c>
    </row>
    <row r="38" spans="1:5" ht="27.75" x14ac:dyDescent="0.5">
      <c r="A38" s="69">
        <v>33</v>
      </c>
      <c r="B38" s="70" t="s">
        <v>80</v>
      </c>
      <c r="C38" s="66">
        <v>7742</v>
      </c>
      <c r="D38" s="67">
        <v>3777</v>
      </c>
      <c r="E38" s="68">
        <f t="shared" si="0"/>
        <v>49</v>
      </c>
    </row>
    <row r="39" spans="1:5" ht="28.5" thickBot="1" x14ac:dyDescent="0.55000000000000004">
      <c r="A39" s="60">
        <v>34</v>
      </c>
      <c r="B39" s="81" t="s">
        <v>81</v>
      </c>
      <c r="C39" s="74">
        <v>0</v>
      </c>
      <c r="D39" s="75">
        <v>0</v>
      </c>
      <c r="E39" s="76" t="str">
        <f t="shared" si="0"/>
        <v/>
      </c>
    </row>
    <row r="40" spans="1:5" ht="28.5" thickBot="1" x14ac:dyDescent="0.55000000000000004">
      <c r="A40" s="82"/>
      <c r="B40" s="83" t="s">
        <v>82</v>
      </c>
      <c r="C40" s="84">
        <f>SUM(C6:C39)</f>
        <v>576934</v>
      </c>
      <c r="D40" s="85">
        <f>SUM(D6:D39)-1</f>
        <v>328394</v>
      </c>
      <c r="E40" s="86">
        <f>D40/C40*100</f>
        <v>56.920548970939485</v>
      </c>
    </row>
  </sheetData>
  <mergeCells count="5">
    <mergeCell ref="A2:E2"/>
    <mergeCell ref="A3:E3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63" fitToHeight="2" orientation="landscape" horizontalDpi="300" verticalDpi="300" r:id="rId1"/>
  <rowBreaks count="1" manualBreakCount="1">
    <brk id="2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4"/>
  <sheetViews>
    <sheetView rightToLeft="1" topLeftCell="A4" workbookViewId="0">
      <selection activeCell="M16" sqref="M16"/>
    </sheetView>
  </sheetViews>
  <sheetFormatPr defaultRowHeight="15.75" x14ac:dyDescent="0.4"/>
  <cols>
    <col min="1" max="1" width="9.140625" style="87"/>
    <col min="2" max="2" width="10.5703125" style="87" customWidth="1"/>
    <col min="3" max="3" width="10" style="87" customWidth="1"/>
    <col min="4" max="13" width="9.140625" style="87"/>
    <col min="14" max="14" width="12.42578125" style="87" customWidth="1"/>
    <col min="15" max="16384" width="9.140625" style="87"/>
  </cols>
  <sheetData>
    <row r="3" spans="2:18" ht="19.5" x14ac:dyDescent="0.5">
      <c r="B3" s="88" t="s">
        <v>86</v>
      </c>
      <c r="N3" s="92" t="s">
        <v>91</v>
      </c>
    </row>
    <row r="4" spans="2:18" ht="17.25" customHeight="1" x14ac:dyDescent="0.4">
      <c r="B4" s="110" t="s">
        <v>85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  <c r="N4" s="128" t="s">
        <v>96</v>
      </c>
      <c r="O4" s="129"/>
      <c r="P4" s="129"/>
      <c r="Q4" s="129"/>
      <c r="R4" s="130"/>
    </row>
    <row r="5" spans="2:18" x14ac:dyDescent="0.4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5"/>
      <c r="N5" s="131"/>
      <c r="O5" s="132"/>
      <c r="P5" s="132"/>
      <c r="Q5" s="132"/>
      <c r="R5" s="133"/>
    </row>
    <row r="6" spans="2:18" x14ac:dyDescent="0.4"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8"/>
      <c r="N6" s="134"/>
      <c r="O6" s="135"/>
      <c r="P6" s="135"/>
      <c r="Q6" s="135"/>
      <c r="R6" s="136"/>
    </row>
    <row r="8" spans="2:18" x14ac:dyDescent="0.4">
      <c r="N8" s="93" t="s">
        <v>93</v>
      </c>
    </row>
    <row r="9" spans="2:18" ht="19.5" x14ac:dyDescent="0.5">
      <c r="B9" s="89" t="s">
        <v>87</v>
      </c>
      <c r="N9" s="128" t="s">
        <v>97</v>
      </c>
      <c r="O9" s="129"/>
      <c r="P9" s="129"/>
      <c r="Q9" s="129"/>
      <c r="R9" s="130"/>
    </row>
    <row r="10" spans="2:18" x14ac:dyDescent="0.4">
      <c r="B10" s="110" t="s">
        <v>98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2"/>
      <c r="N10" s="131"/>
      <c r="O10" s="132"/>
      <c r="P10" s="132"/>
      <c r="Q10" s="132"/>
      <c r="R10" s="133"/>
    </row>
    <row r="11" spans="2:18" x14ac:dyDescent="0.4"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5"/>
      <c r="N11" s="134"/>
      <c r="O11" s="135"/>
      <c r="P11" s="135"/>
      <c r="Q11" s="135"/>
      <c r="R11" s="136"/>
    </row>
    <row r="12" spans="2:18" x14ac:dyDescent="0.4">
      <c r="B12" s="116"/>
      <c r="C12" s="117"/>
      <c r="D12" s="117"/>
      <c r="E12" s="117"/>
      <c r="F12" s="117"/>
      <c r="G12" s="117"/>
      <c r="H12" s="117"/>
      <c r="I12" s="117"/>
      <c r="J12" s="117"/>
      <c r="K12" s="117"/>
      <c r="L12" s="118"/>
    </row>
    <row r="13" spans="2:18" x14ac:dyDescent="0.4">
      <c r="N13" s="91" t="s">
        <v>92</v>
      </c>
    </row>
    <row r="14" spans="2:18" x14ac:dyDescent="0.4">
      <c r="N14" s="128" t="s">
        <v>95</v>
      </c>
      <c r="O14" s="129"/>
      <c r="P14" s="129"/>
      <c r="Q14" s="129"/>
      <c r="R14" s="130"/>
    </row>
    <row r="15" spans="2:18" ht="19.5" x14ac:dyDescent="0.5">
      <c r="B15" s="89" t="s">
        <v>88</v>
      </c>
      <c r="N15" s="131"/>
      <c r="O15" s="132"/>
      <c r="P15" s="132"/>
      <c r="Q15" s="132"/>
      <c r="R15" s="133"/>
    </row>
    <row r="16" spans="2:18" x14ac:dyDescent="0.4">
      <c r="B16" s="110" t="s">
        <v>89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2"/>
      <c r="N16" s="134"/>
      <c r="O16" s="135"/>
      <c r="P16" s="135"/>
      <c r="Q16" s="135"/>
      <c r="R16" s="136"/>
    </row>
    <row r="17" spans="2:12" x14ac:dyDescent="0.4">
      <c r="B17" s="113"/>
      <c r="C17" s="114"/>
      <c r="D17" s="114"/>
      <c r="E17" s="114"/>
      <c r="F17" s="114"/>
      <c r="G17" s="114"/>
      <c r="H17" s="114"/>
      <c r="I17" s="114"/>
      <c r="J17" s="114"/>
      <c r="K17" s="114"/>
      <c r="L17" s="115"/>
    </row>
    <row r="18" spans="2:12" x14ac:dyDescent="0.4"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8"/>
    </row>
    <row r="21" spans="2:12" ht="19.5" x14ac:dyDescent="0.5">
      <c r="B21" s="89" t="s">
        <v>90</v>
      </c>
      <c r="C21" s="90"/>
    </row>
    <row r="22" spans="2:12" x14ac:dyDescent="0.4">
      <c r="B22" s="119" t="s">
        <v>94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1"/>
    </row>
    <row r="23" spans="2:12" ht="23.25" customHeight="1" x14ac:dyDescent="0.4">
      <c r="B23" s="122"/>
      <c r="C23" s="123"/>
      <c r="D23" s="123"/>
      <c r="E23" s="123"/>
      <c r="F23" s="123"/>
      <c r="G23" s="123"/>
      <c r="H23" s="123"/>
      <c r="I23" s="123"/>
      <c r="J23" s="123"/>
      <c r="K23" s="123"/>
      <c r="L23" s="124"/>
    </row>
    <row r="24" spans="2:12" x14ac:dyDescent="0.4">
      <c r="B24" s="125"/>
      <c r="C24" s="126"/>
      <c r="D24" s="126"/>
      <c r="E24" s="126"/>
      <c r="F24" s="126"/>
      <c r="G24" s="126"/>
      <c r="H24" s="126"/>
      <c r="I24" s="126"/>
      <c r="J24" s="126"/>
      <c r="K24" s="126"/>
      <c r="L24" s="127"/>
    </row>
  </sheetData>
  <mergeCells count="7">
    <mergeCell ref="B4:L6"/>
    <mergeCell ref="B10:L12"/>
    <mergeCell ref="B16:L18"/>
    <mergeCell ref="B22:L24"/>
    <mergeCell ref="N4:R6"/>
    <mergeCell ref="N9:R11"/>
    <mergeCell ref="N14:R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بیابان</vt:lpstr>
      <vt:lpstr>جنگل</vt:lpstr>
      <vt:lpstr>مرتع</vt:lpstr>
      <vt:lpstr>آبخیزداری</vt:lpstr>
      <vt:lpstr>فراداده ها</vt:lpstr>
      <vt:lpstr>آبخیزداری!Print_Area</vt:lpstr>
      <vt:lpstr>بیابان!Print_Area</vt:lpstr>
      <vt:lpstr>جنگل!Print_Area</vt:lpstr>
      <vt:lpstr>مرتع!Print_Area</vt:lpstr>
      <vt:lpstr>آبخیزداری!Print_Titles</vt:lpstr>
      <vt:lpstr>جنگل!Print_Titles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Aminosharie</dc:creator>
  <cp:lastModifiedBy>Aminosharie</cp:lastModifiedBy>
  <dcterms:created xsi:type="dcterms:W3CDTF">2024-03-02T06:50:13Z</dcterms:created>
  <dcterms:modified xsi:type="dcterms:W3CDTF">2024-04-20T07:12:54Z</dcterms:modified>
</cp:coreProperties>
</file>